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70" tabRatio="876" activeTab="8"/>
  </bookViews>
  <sheets>
    <sheet name="โครงการระดับจังหวัด61ไตรมาส 3-4" sheetId="13" r:id="rId1"/>
    <sheet name="โครงการระดับอำเภอ61ไตรมาส 3-4" sheetId="5" r:id="rId2"/>
    <sheet name="งบหน้า จังหวัด" sheetId="14" r:id="rId3"/>
    <sheet name="งบหน้าอำเภอ" sheetId="15" r:id="rId4"/>
    <sheet name="แบบฟอร์มแผน" sheetId="18" r:id="rId5"/>
    <sheet name="คร้ง 2" sheetId="27" r:id="rId6"/>
    <sheet name="ครั้งที่ 3" sheetId="28" r:id="rId7"/>
    <sheet name="ครั้ง 1" sheetId="26" r:id="rId8"/>
    <sheet name="ครั้งที่ 4" sheetId="29" r:id="rId9"/>
  </sheets>
  <definedNames>
    <definedName name="_xlnm._FilterDatabase" localSheetId="3" hidden="1">งบหน้าอำเภอ!$F$6:$F$21</definedName>
  </definedNames>
  <calcPr calcId="145621"/>
</workbook>
</file>

<file path=xl/calcChain.xml><?xml version="1.0" encoding="utf-8"?>
<calcChain xmlns="http://schemas.openxmlformats.org/spreadsheetml/2006/main">
  <c r="F8" i="29" l="1"/>
  <c r="F7" i="29"/>
  <c r="F10" i="29" l="1"/>
  <c r="F16" i="28" l="1"/>
  <c r="D15" i="27" l="1"/>
  <c r="D32" i="15" l="1"/>
  <c r="H185" i="5" l="1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184" i="5"/>
  <c r="H200" i="5" s="1"/>
  <c r="G200" i="5"/>
  <c r="H156" i="5" l="1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55" i="5"/>
  <c r="G171" i="5"/>
  <c r="H171" i="5" s="1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26" i="5"/>
  <c r="G142" i="5"/>
  <c r="H142" i="5" l="1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38" i="5"/>
  <c r="G54" i="5"/>
  <c r="H54" i="5" l="1"/>
  <c r="D18" i="26"/>
  <c r="D46" i="26"/>
  <c r="D26" i="14" l="1"/>
  <c r="F4" i="15"/>
  <c r="G4" i="15"/>
  <c r="A4" i="15"/>
</calcChain>
</file>

<file path=xl/sharedStrings.xml><?xml version="1.0" encoding="utf-8"?>
<sst xmlns="http://schemas.openxmlformats.org/spreadsheetml/2006/main" count="804" uniqueCount="234">
  <si>
    <t>จังหวัดพระนครศรีอยุธยา</t>
  </si>
  <si>
    <t>ที่</t>
  </si>
  <si>
    <t>กิจกรรม/โครงการ</t>
  </si>
  <si>
    <t>พื้นที่ดำเนินการ</t>
  </si>
  <si>
    <t>เป้าหมาย</t>
  </si>
  <si>
    <t>งบประมาณ</t>
  </si>
  <si>
    <t>ระยะเวลาดำเนินการ</t>
  </si>
  <si>
    <t>ไตรมาส</t>
  </si>
  <si>
    <t>ผู้รับผิดชอบ</t>
  </si>
  <si>
    <t>บ้าน</t>
  </si>
  <si>
    <t>หมู่ที่</t>
  </si>
  <si>
    <t>ตำบล</t>
  </si>
  <si>
    <t>อำเภอ</t>
  </si>
  <si>
    <t>(บาท)</t>
  </si>
  <si>
    <t>16 อำเภอ</t>
  </si>
  <si>
    <t>แผนงานพื้นฐานด้านการแก้ไขปัญหาความยากจน ลดความเหลื่อมล้ำ และสร้างการเติบโตจากภายใน</t>
  </si>
  <si>
    <t>กิจกรรมหลัก: บริหารการจัดเก็บและใช้ประโยชน์ข้อมูลเพื่อการพัฒนาชุมชน</t>
  </si>
  <si>
    <t xml:space="preserve"> -2-</t>
  </si>
  <si>
    <t>มหาราช</t>
  </si>
  <si>
    <t>พระนครฯ</t>
  </si>
  <si>
    <t>เสนา</t>
  </si>
  <si>
    <t>บางบาล</t>
  </si>
  <si>
    <t>ผักไห่</t>
  </si>
  <si>
    <t>บางปะอิน</t>
  </si>
  <si>
    <t>บางไทร</t>
  </si>
  <si>
    <t>บางซ้าย</t>
  </si>
  <si>
    <t>ลาดบัวหลวง</t>
  </si>
  <si>
    <t>วังน้อย</t>
  </si>
  <si>
    <t>อุทัย</t>
  </si>
  <si>
    <t>ภาชี</t>
  </si>
  <si>
    <t>นครหลวง</t>
  </si>
  <si>
    <t>บางปะหัน</t>
  </si>
  <si>
    <t>ท่าเรือ</t>
  </si>
  <si>
    <t>บ้านแพรก</t>
  </si>
  <si>
    <t>30 คน</t>
  </si>
  <si>
    <t>ผลผลิต:เสริมสร้างขีดความสามารถของชุมชนในการบริหารจัดการข้อมูลเพื่อการพัฒนาชุมชน</t>
  </si>
  <si>
    <t>กิจกรรมหลัก:บริหารการจัดเก็บและใช้ประโยชน์ข้อมูลเพื่อการพัฒนาชุมชน</t>
  </si>
  <si>
    <t>กิจกรรมย่อย: การจัดเก็บและใช้ประโยชน์ข้อมูลเพื่อการพัฒนาชุมชน</t>
  </si>
  <si>
    <t>กิจกรรมย่อย: การจัดเก็บและใช้ประโยชน์ข้อมูลความจำเป็นพื้นฐาน</t>
  </si>
  <si>
    <t>แผนปฏิบัติการประจำปีงบประมาณ พ.ศ.2562</t>
  </si>
  <si>
    <t>ผลผลิต เสริมสร้างขีดความสามารถของชุมชนในการบริการจัดการข้อมูลเพื่อการพัฒนาชุมชน</t>
  </si>
  <si>
    <t>ขับเคลื่อนการพัฒนาเศรษฐกิจฐานรากและประชารัฐ</t>
  </si>
  <si>
    <t>164 ตำบล</t>
  </si>
  <si>
    <t>ตามหลักปรัชญาของเศรษฐกิจพอเพียง</t>
  </si>
  <si>
    <t>เศรษฐกิจพอเพียง</t>
  </si>
  <si>
    <t>โครงการระดับจังหวัด</t>
  </si>
  <si>
    <t>กลุ่ม/ฝ่าย</t>
  </si>
  <si>
    <t>ลำดับที่</t>
  </si>
  <si>
    <t>หมายเหตุ</t>
  </si>
  <si>
    <t>รวม</t>
  </si>
  <si>
    <t>ณัฏฐ์</t>
  </si>
  <si>
    <t>ชาคริต</t>
  </si>
  <si>
    <t>พัฒนา</t>
  </si>
  <si>
    <t>การขับเคลื่อนกิจกรรมพัฒนาวิถีชีวิตเศรษฐกิจพอเพียง</t>
  </si>
  <si>
    <t>รวมทั้งสิ้น</t>
  </si>
  <si>
    <t xml:space="preserve">งบหน้าการจัดสรรงบประมาณกิจกรรมตามยุทธศาสตร์กรมการพัฒนาชุมชน </t>
  </si>
  <si>
    <t>ดำเนินการโดยสำนักงานพัฒนาชุมชนอำเภอ</t>
  </si>
  <si>
    <t>ผลผลิต/โครงการ..................................................................................................</t>
  </si>
  <si>
    <t>กิจกรรมหลัก..........................................................................................................</t>
  </si>
  <si>
    <t>แผนงาน.................................................................................................................</t>
  </si>
  <si>
    <t>กิจกรรมย่อย .........................................................................................................</t>
  </si>
  <si>
    <t xml:space="preserve">                             อำเภอ ........................................................                         </t>
  </si>
  <si>
    <t>งบประมาณ (บาท)</t>
  </si>
  <si>
    <t>ดำเนินการโดยสำนักงานพัฒนาชุมชนจังหวัดฯ</t>
  </si>
  <si>
    <t>270 ครั้ง</t>
  </si>
  <si>
    <t>ประชุมคณะทำงานบริหารการจัดเก็บข้อมูล</t>
  </si>
  <si>
    <t>เพื่อการพัฒนาชุมชน ระดับจังหวัด</t>
  </si>
  <si>
    <t>ประกวดหมู่บ้านสารสนเทศชุมชนดีเด่นเพื่อการพัฒนา</t>
  </si>
  <si>
    <t>เศรษฐกิจชุมชนและคุณภาพชีวิต</t>
  </si>
  <si>
    <t>สารสนเทศ</t>
  </si>
  <si>
    <t>จัดทำสารสนเทศต้นแบบเพื่อการพัฒนาคุณภาพชีวิต</t>
  </si>
  <si>
    <t>ค่าบันทึกและประมวลผลข้อมูลพื้นฐานระดับหมู่บ้าน</t>
  </si>
  <si>
    <t>(กชช.2ค)</t>
  </si>
  <si>
    <t>1,140 เล่ม</t>
  </si>
  <si>
    <t>ตรวจสอบคุณภาพการจัดเก็บข้อมูลพื้นฐาน</t>
  </si>
  <si>
    <t>ระดับหมู่บ้าน (กชช.2ค)</t>
  </si>
  <si>
    <t>ส่งเสริมการใช้ประโยชน์และรับรองคุณภาพ</t>
  </si>
  <si>
    <t>ข้อมูล จปฐ. ระดับองค์กรปกครองส่วนท้องถิ่น</t>
  </si>
  <si>
    <t>157 แห่ง</t>
  </si>
  <si>
    <t>ส่งเสริมการใช้ประโยชน์และรับรองคุณภาพข้อมูล</t>
  </si>
  <si>
    <t>เพื่อการพัฒนาชุมชน ระดับอำเภอ</t>
  </si>
  <si>
    <t>16  อำเภอ</t>
  </si>
  <si>
    <t>ประชุมเชิงปฏิบัติการบูรณาการแผนงานพัฒนา</t>
  </si>
  <si>
    <t>คุณภาพชิวิตของประชาชน ระดับจังหวัด</t>
  </si>
  <si>
    <t>ตรวจสอบคุณภาพการจัดเก็บข้อมูล จปฐ.ระดับจังหวัด</t>
  </si>
  <si>
    <t>สนับสนุนการพัฒนาคุณภาพชีวิตของประชาชน ระดับจังหวัด</t>
  </si>
  <si>
    <t>ค่าจัดเก็บข้อมูลความจำเป็นพื้นฐาน (จปฐ.)</t>
  </si>
  <si>
    <t>ค่าบันทึกและประมวลผลข้อมูล</t>
  </si>
  <si>
    <t>ความจำเป็นพื้นฐาน (จปฐ.)</t>
  </si>
  <si>
    <t>179,882  เล่ม</t>
  </si>
  <si>
    <t xml:space="preserve">โครงการจังหวัด </t>
  </si>
  <si>
    <t>โครงการจังหวัด ไตรมาส 3-4</t>
  </si>
  <si>
    <t>โครงการระดับอำเภอ ไตรมาส 3-4</t>
  </si>
  <si>
    <t>ตรวจสอบคุณภาพการจัดเก็บข้อมูล จปฐ.ระดับ</t>
  </si>
  <si>
    <t>แผนงานยุทธศาสตร์สร้างความมั่นคงและลดความเหลื่อมล้ำทางด้านเศรษฐกิจและสังคม</t>
  </si>
  <si>
    <t>ผลผลิต โครงการสร้างสัมมาชีพชุมชนตามหลักปรัชญาของเศรษฐกิจพอเพียง</t>
  </si>
  <si>
    <t>กิจกรรมหลัก: สร้างและพัฒนาผู้นำสัมมาชีพชุมชนตามหลักปรัชญาของเศรษฐกิจพอเพียง</t>
  </si>
  <si>
    <t>กิจกรรมย่อย: สร้างและพัฒนาผู้นำสัมมาชีพชุมชน</t>
  </si>
  <si>
    <t>ส่งเสริมและสนับสนุนการประกอบอาชีพแก่ครัวเรือน</t>
  </si>
  <si>
    <t>สัมมาชีพชุมชนตัวอย่าง</t>
  </si>
  <si>
    <t>จัดตั้งและพัฒนากลุ่มอาชีพ</t>
  </si>
  <si>
    <t>33 กลุ่ม</t>
  </si>
  <si>
    <t>ผลผลิต โครงการส่งเสริมการบริหารจัดการการเงินชุมชน</t>
  </si>
  <si>
    <t>กิจกรรมหลัก: ส่งเสริมการดำเนินงานศูนย์จัดการกองทุนชุมชน</t>
  </si>
  <si>
    <t>กิจกรรมย่อย: พัฒนากลไกการขับเคลื่อนศูนย์จัดการกองทุนชุมชน</t>
  </si>
  <si>
    <t>ประชุมเชิงปฏิบัติการพัฒนากลุ่มออมทรัพย์เพื่อการผลิต</t>
  </si>
  <si>
    <t xml:space="preserve">สู่ระดับมาตรฐาน Smart Saving Group </t>
  </si>
  <si>
    <t>กิจกรรมย่อย: ส่งเสริมการบริหารจัดการหนี้และหนุนเสริมสัมมาชีพ</t>
  </si>
  <si>
    <t>ศูนย์จัดการกองทุนชุมชนบริหารจัดการหนี้</t>
  </si>
  <si>
    <t>สำนึกดี แผนดี บริหารหนี้ได้</t>
  </si>
  <si>
    <t>ผลผลิต โครงการเพิ่มประสิทธิภาพการบริหารจัดการและพัฒนาผลิตภัณฑ์ชุมชน</t>
  </si>
  <si>
    <t>กิจกรรมหลัก: พัฒนาผู้ประกอบการชุมชน</t>
  </si>
  <si>
    <t>กิจกรรมย่อย: พัฒนาผู้ผลิตผู้ประกอบการ  OTOP</t>
  </si>
  <si>
    <t>ติดตามและประเมินผลการดำเนินงาน ของเจ้าหน้าที่</t>
  </si>
  <si>
    <t>พัฒนาชุมชนจังหวัด</t>
  </si>
  <si>
    <t>10 ครั้ง</t>
  </si>
  <si>
    <t>ผลผลิต โครงการส่งเสริมช่องทางการตลาดผลิตภัณฑ์ชุมชน</t>
  </si>
  <si>
    <t>กิจกรรมหลัก: ส่งเสริมและพัฒนาช่องทางการตลาด</t>
  </si>
  <si>
    <t xml:space="preserve"> ตลาดประชารัฐ  คนไทยยิ้มได้</t>
  </si>
  <si>
    <t>ผลผลิต โครงการพัฒนาหมู่บ้านเศรษฐกิจพอเพียง</t>
  </si>
  <si>
    <t>กิจกรรมหลัก: พัฒนาหมู่บ้านเศรษฐกิจพอเพียง</t>
  </si>
  <si>
    <t>นำเสนอผลการส่งเสริมคุณภาพชีวิตครัวเรือนที่ตกเกณฑ์ จปฐ.</t>
  </si>
  <si>
    <t>80 หมู่บ้าน</t>
  </si>
  <si>
    <t>กิจกรรมย่อย: พัฒนาหมู่บ้านเศรษฐกิจพอเพียง</t>
  </si>
  <si>
    <t>คัดสรรกิจกรรมพัฒนาชุมชนดีเด่น ประจำปี 2562</t>
  </si>
  <si>
    <t>ส่งเสริมและพัฒนาระบบมาตรฐานการพัฒนาชุมชน</t>
  </si>
  <si>
    <t>ประชุมเชิงปฏิบัติการถอดบทเรียนและประเมินผล</t>
  </si>
  <si>
    <t>การพัฒนาหมู่บ้านเศรษฐกิจพอเพียง</t>
  </si>
  <si>
    <t>ไตรมาส 3-4</t>
  </si>
  <si>
    <t>โครงการระดับ (อำเภ)อ ไตรมาส 3-4</t>
  </si>
  <si>
    <t xml:space="preserve">โครงการระดับอำเภอ </t>
  </si>
  <si>
    <t>ตรวจสอบคุณภาพการจัดเก็บข้อมูล จปฐ.ระดับอำเภอ</t>
  </si>
  <si>
    <t>ค่าบันทึกและประมวลผลข้อมูลความจำเป็นพื้นฐาน (จปฐ.)</t>
  </si>
  <si>
    <t>ค่าบันทึกและประมวลผลข้อมูลพื้นฐานระดับหมู่บ้าน (กชช.2ค)</t>
  </si>
  <si>
    <t>ประชาสัมพันธ์การพัฒนาคุณภาพชีวิตของประชาชนระดับจังหวัด</t>
  </si>
  <si>
    <t>1140 เล่ม</t>
  </si>
  <si>
    <t>30คน</t>
  </si>
  <si>
    <t>5 กลุ่ม</t>
  </si>
  <si>
    <t>6  แห่ง</t>
  </si>
  <si>
    <t>พัฒนาศูนย์เรียนรู้และขับเคลื่อนปรัชญา</t>
  </si>
  <si>
    <t>ของเศรษฐกิจพอเพียง</t>
  </si>
  <si>
    <t>128 หมู่บ้าน</t>
  </si>
  <si>
    <t>32 หมู่บ้าน</t>
  </si>
  <si>
    <t>ประจำปีงบประมาณ พ.ศ.2562  ไตรมาส 2 ที่คงเหลือ และไตรมาส 3-4</t>
  </si>
  <si>
    <t>ประจำปีงบประมาณ พ.ศ.2562 ไตรมาส 2 ที่คงเหลือ และไตรมาส 3-4</t>
  </si>
  <si>
    <t xml:space="preserve"> โครงการระดับอำเภอ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</si>
  <si>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</si>
  <si>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</t>
  </si>
  <si>
    <t>ส่งเสริมฯ</t>
  </si>
  <si>
    <t>ยุทธศาสตร์ฯ</t>
  </si>
  <si>
    <t>การขับเลื่อนกิจกรรมพัฒนาวิถีชีวิตเศรษฐกิจพอเพียง</t>
  </si>
  <si>
    <t>พัฒนาศูนย์เรียนรู้และขับเคลื่อนปรัชญาของ</t>
  </si>
  <si>
    <t>32 หมุ่บ้าน</t>
  </si>
  <si>
    <t xml:space="preserve">แผนปฏิบัติการตามยุทธศาสตร์กรมการพัฒนาชุมชนประจำปีงบประมาณ พ.ศ.2562 ไตรมาส 3-4 </t>
  </si>
  <si>
    <t>งบหน้าการจัดสรรงบประมาณกิจกรรมตามยุทธศาสตร์กรมการพัฒนาชุมชน</t>
  </si>
  <si>
    <t>โครงการ/กิจกรรม</t>
  </si>
  <si>
    <t xml:space="preserve">ไตรมาส </t>
  </si>
  <si>
    <t>โครงการระดับอำเภอ</t>
  </si>
  <si>
    <t>ประจำปีงบประมาณ 2562  ไตรมาส 1-2 (ครี้งที่ 2)</t>
  </si>
  <si>
    <t>เลขที่โครงการ</t>
  </si>
  <si>
    <t xml:space="preserve"> </t>
  </si>
  <si>
    <t>โครงการระจังหวัด</t>
  </si>
  <si>
    <t>ประจำปีงบประมาณ 2562  ไตรมาส 2 ที่คงเหลือ และ ไตรมาส 3-4 ครั้งที่ 1</t>
  </si>
  <si>
    <t>179,882 เล่ม</t>
  </si>
  <si>
    <t>บัวหวั่น</t>
  </si>
  <si>
    <t>หลักชัย</t>
  </si>
  <si>
    <t>บางหมอ</t>
  </si>
  <si>
    <t>ดอนทอง</t>
  </si>
  <si>
    <t>ท้องคุ้ง</t>
  </si>
  <si>
    <t>ปากจั่น</t>
  </si>
  <si>
    <t>สะตือเอน</t>
  </si>
  <si>
    <t>คลองน้อย</t>
  </si>
  <si>
    <t>คูล่าง</t>
  </si>
  <si>
    <t>นาคู</t>
  </si>
  <si>
    <t>คลองปากกราน</t>
  </si>
  <si>
    <t>สนามชัย</t>
  </si>
  <si>
    <t>บ้านบางเดื่อ</t>
  </si>
  <si>
    <t>บางเดื่อ</t>
  </si>
  <si>
    <t>บางหลวงโดด</t>
  </si>
  <si>
    <t>บ้านสนามเพ็ง</t>
  </si>
  <si>
    <t>สามบัณฑิต</t>
  </si>
  <si>
    <t>โคกห้วย</t>
  </si>
  <si>
    <t>เทพมงคล</t>
  </si>
  <si>
    <t>บ้านกะทุ่ม</t>
  </si>
  <si>
    <t>กระทุม</t>
  </si>
  <si>
    <t>บ้านสามเรือน</t>
  </si>
  <si>
    <t>สามเรือน</t>
  </si>
  <si>
    <t>บ้านไผ่ล้อม</t>
  </si>
  <si>
    <t>ไผ่ล้อม</t>
  </si>
  <si>
    <t>บ้านวังแดง</t>
  </si>
  <si>
    <t>วังแดง</t>
  </si>
  <si>
    <t>ภูเขาทอง</t>
  </si>
  <si>
    <t>บ้านคลอง 10 ตัน</t>
  </si>
  <si>
    <t>สนับทึบ</t>
  </si>
  <si>
    <t>จัดตั้งและพัฒนากลุ่มอาชีพ (กลุ่มละ 13,200 บาท)</t>
  </si>
  <si>
    <t>แก้วตา</t>
  </si>
  <si>
    <t>บางเพลิง</t>
  </si>
  <si>
    <t>บ้านขวาง</t>
  </si>
  <si>
    <t>คูคลอง</t>
  </si>
  <si>
    <t>(หมู่ละ 8,700 บาท)</t>
  </si>
  <si>
    <t>หนองกลาง</t>
  </si>
  <si>
    <t>บ้านโรงหลวง</t>
  </si>
  <si>
    <t>บ้านหีบ</t>
  </si>
  <si>
    <t>(หมู่ละ 19,000 บาท)</t>
  </si>
  <si>
    <t>ก.พ.-มี.ค. 62</t>
  </si>
  <si>
    <t>เม.ย-มิ.ย 62</t>
  </si>
  <si>
    <t>ก.ค.-ส.ค 62</t>
  </si>
  <si>
    <t>(อำเภอละ 20,400 บาท)</t>
  </si>
  <si>
    <t>ค่าบันทึกและประมวลผลข้อมูลความจำเป็นพื้นฐาน</t>
  </si>
  <si>
    <t>(จปฐ)</t>
  </si>
  <si>
    <t>ณัฎฐ์</t>
  </si>
  <si>
    <t>ฬัฐกฤษ</t>
  </si>
  <si>
    <t>สาวิตรี</t>
  </si>
  <si>
    <t xml:space="preserve">10 แห่ง  </t>
  </si>
  <si>
    <t>ประจำปีงบประมาณ 2562  ไตรมาส 2 ที่คงเหลือ และ ไตรมาส 3-4 ครั้งที่ 2</t>
  </si>
  <si>
    <t>2,3</t>
  </si>
  <si>
    <t>ตรวจสอบคุณภาพการจัดเก็บข้อมูลพื้นฐานระดับหมู่บ้าน (กชช.2ค)</t>
  </si>
  <si>
    <t>ระดับองค์กรปกครองส่วนท้องถิ่น</t>
  </si>
  <si>
    <t>1,140 หมู่บ้าน</t>
  </si>
  <si>
    <t>ส่งเสริมการใช้ประโยชน์และรับรองคุณภาพข้อมูลเพื่อการพัฒนาชุมชน ระดับอำเภอ</t>
  </si>
  <si>
    <t>ศูนย์จัดการกองทุนชุมชนบริหารจัดการหนี้ "สำนึกดี แผนดี บริหารหนี้ได้"</t>
  </si>
  <si>
    <t>6 อำเภอ</t>
  </si>
  <si>
    <t>ส่งเสริม</t>
  </si>
  <si>
    <t>ประชุมเชิงปฏิบัติการพัฒนากลุ่มออมทรัพย์เพื่อการผลิตสู่ระดับมาตรฐาน SMART Saving Group</t>
  </si>
  <si>
    <t>ส่งเสริมการใช้ประโยชน์และรับรองคุณภาพข้อมูล จปฐ.</t>
  </si>
  <si>
    <t>-</t>
  </si>
  <si>
    <t>ครั้งที่ 3</t>
  </si>
  <si>
    <t>ประจำปีงบประมาณ 2562  ไตรมาส 2 ที่คงเหลือ และ ไตรมาส 3-4 ครั้งที่ 3</t>
  </si>
  <si>
    <t>10 อำเภอ</t>
  </si>
  <si>
    <t>งบประมาณ/กลุ่ม(บาท)</t>
  </si>
  <si>
    <t>ประชุมเชิงปฏิบัติการถอดบทเรียนและประมินผล</t>
  </si>
  <si>
    <t>การขับเคลื่อนกิจกรรมพัฒนาวิถีชีวิตเศรษฐกิจพอพียง</t>
  </si>
  <si>
    <t>พัฒนาศูนย์เรียนรู้และขับเคลื่อนปรัชญาของเศรษฐกิจพอเพียง</t>
  </si>
  <si>
    <t>27 ตลาด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</si>
</sst>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b/>
      <u/>
      <sz val="14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b/>
      <sz val="14"/>
      <color indexed="8"/>
      <name val="TH SarabunIT๙"/>
      <family val="2"/>
    </font>
    <font>
      <b/>
      <u/>
      <sz val="14"/>
      <color indexed="8"/>
      <name val="TH SarabunIT๙"/>
      <family val="2"/>
    </font>
    <font>
      <sz val="16"/>
      <name val="TH SarabunIT๙"/>
      <family val="2"/>
    </font>
    <font>
      <sz val="16"/>
      <color indexed="8"/>
      <name val="TH SarabunIT๙"/>
      <family val="2"/>
    </font>
    <font>
      <b/>
      <sz val="16"/>
      <color indexed="8"/>
      <name val="TH SarabunIT๙"/>
      <family val="2"/>
    </font>
    <font>
      <b/>
      <sz val="16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u/>
      <sz val="14"/>
      <color theme="1"/>
      <name val="TH SarabunIT๙"/>
      <family val="2"/>
    </font>
    <font>
      <sz val="14"/>
      <color rgb="FFFF0000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i/>
      <sz val="14"/>
      <name val="TH SarabunIT๙"/>
      <family val="2"/>
    </font>
    <font>
      <sz val="11"/>
      <name val="TH SarabunIT๙"/>
      <family val="2"/>
    </font>
    <font>
      <b/>
      <u/>
      <sz val="16"/>
      <color theme="1"/>
      <name val="TH SarabunIT๙"/>
      <family val="2"/>
    </font>
    <font>
      <i/>
      <sz val="14"/>
      <name val="TH SarabunIT๙"/>
      <family val="2"/>
    </font>
    <font>
      <sz val="13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40">
    <xf numFmtId="0" fontId="0" fillId="0" borderId="0" xfId="0"/>
    <xf numFmtId="0" fontId="12" fillId="0" borderId="0" xfId="0" applyFont="1"/>
    <xf numFmtId="187" fontId="12" fillId="0" borderId="0" xfId="1" applyNumberFormat="1" applyFont="1"/>
    <xf numFmtId="0" fontId="13" fillId="0" borderId="0" xfId="0" applyFont="1"/>
    <xf numFmtId="0" fontId="12" fillId="0" borderId="1" xfId="0" applyFont="1" applyBorder="1" applyAlignment="1">
      <alignment horizontal="center"/>
    </xf>
    <xf numFmtId="187" fontId="12" fillId="0" borderId="1" xfId="1" applyNumberFormat="1" applyFont="1" applyBorder="1" applyAlignment="1">
      <alignment horizontal="center"/>
    </xf>
    <xf numFmtId="187" fontId="12" fillId="0" borderId="2" xfId="1" applyNumberFormat="1" applyFont="1" applyBorder="1" applyAlignment="1">
      <alignment horizontal="center"/>
    </xf>
    <xf numFmtId="0" fontId="12" fillId="0" borderId="1" xfId="0" applyFont="1" applyBorder="1"/>
    <xf numFmtId="0" fontId="12" fillId="0" borderId="2" xfId="0" applyFont="1" applyBorder="1" applyAlignment="1">
      <alignment horizontal="center"/>
    </xf>
    <xf numFmtId="0" fontId="12" fillId="0" borderId="3" xfId="0" applyFont="1" applyBorder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87" fontId="12" fillId="0" borderId="5" xfId="1" applyNumberFormat="1" applyFont="1" applyBorder="1" applyAlignment="1">
      <alignment horizontal="center"/>
    </xf>
    <xf numFmtId="0" fontId="12" fillId="0" borderId="6" xfId="0" applyFont="1" applyBorder="1"/>
    <xf numFmtId="0" fontId="12" fillId="0" borderId="5" xfId="0" applyFont="1" applyBorder="1"/>
    <xf numFmtId="0" fontId="12" fillId="0" borderId="7" xfId="0" applyFont="1" applyBorder="1"/>
    <xf numFmtId="0" fontId="12" fillId="0" borderId="8" xfId="0" applyFont="1" applyBorder="1"/>
    <xf numFmtId="187" fontId="12" fillId="0" borderId="7" xfId="1" applyNumberFormat="1" applyFont="1" applyBorder="1"/>
    <xf numFmtId="187" fontId="12" fillId="0" borderId="8" xfId="1" applyNumberFormat="1" applyFont="1" applyBorder="1"/>
    <xf numFmtId="0" fontId="12" fillId="0" borderId="9" xfId="0" applyFont="1" applyBorder="1"/>
    <xf numFmtId="0" fontId="12" fillId="0" borderId="10" xfId="0" applyFont="1" applyBorder="1"/>
    <xf numFmtId="187" fontId="2" fillId="0" borderId="10" xfId="1" applyNumberFormat="1" applyFont="1" applyFill="1" applyBorder="1" applyAlignment="1">
      <alignment horizontal="right"/>
    </xf>
    <xf numFmtId="0" fontId="12" fillId="0" borderId="11" xfId="0" applyFont="1" applyBorder="1"/>
    <xf numFmtId="0" fontId="12" fillId="0" borderId="12" xfId="0" applyFont="1" applyBorder="1" applyAlignment="1">
      <alignment horizontal="center"/>
    </xf>
    <xf numFmtId="187" fontId="3" fillId="0" borderId="10" xfId="1" applyNumberFormat="1" applyFont="1" applyFill="1" applyBorder="1" applyAlignment="1">
      <alignment horizontal="right"/>
    </xf>
    <xf numFmtId="0" fontId="12" fillId="0" borderId="11" xfId="0" applyFont="1" applyBorder="1" applyAlignment="1">
      <alignment horizontal="center"/>
    </xf>
    <xf numFmtId="187" fontId="12" fillId="0" borderId="10" xfId="1" applyNumberFormat="1" applyFont="1" applyBorder="1"/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187" fontId="12" fillId="0" borderId="9" xfId="1" applyNumberFormat="1" applyFont="1" applyBorder="1"/>
    <xf numFmtId="15" fontId="12" fillId="0" borderId="9" xfId="0" applyNumberFormat="1" applyFont="1" applyBorder="1" applyAlignment="1">
      <alignment horizontal="center"/>
    </xf>
    <xf numFmtId="0" fontId="3" fillId="0" borderId="10" xfId="0" applyFont="1" applyBorder="1"/>
    <xf numFmtId="17" fontId="12" fillId="0" borderId="9" xfId="0" applyNumberFormat="1" applyFont="1" applyBorder="1" applyAlignment="1">
      <alignment horizontal="center"/>
    </xf>
    <xf numFmtId="1" fontId="12" fillId="0" borderId="10" xfId="0" applyNumberFormat="1" applyFont="1" applyBorder="1" applyAlignment="1">
      <alignment horizontal="center"/>
    </xf>
    <xf numFmtId="187" fontId="3" fillId="0" borderId="9" xfId="1" applyNumberFormat="1" applyFont="1" applyBorder="1" applyAlignment="1">
      <alignment horizontal="center"/>
    </xf>
    <xf numFmtId="0" fontId="12" fillId="0" borderId="13" xfId="0" applyFont="1" applyBorder="1"/>
    <xf numFmtId="0" fontId="12" fillId="0" borderId="14" xfId="0" applyFont="1" applyBorder="1"/>
    <xf numFmtId="187" fontId="12" fillId="0" borderId="14" xfId="1" applyNumberFormat="1" applyFont="1" applyBorder="1"/>
    <xf numFmtId="0" fontId="12" fillId="0" borderId="0" xfId="0" applyFont="1" applyBorder="1"/>
    <xf numFmtId="187" fontId="12" fillId="0" borderId="0" xfId="1" applyNumberFormat="1" applyFont="1" applyBorder="1"/>
    <xf numFmtId="0" fontId="12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2" fillId="0" borderId="2" xfId="0" applyFont="1" applyBorder="1"/>
    <xf numFmtId="187" fontId="12" fillId="0" borderId="6" xfId="1" applyNumberFormat="1" applyFont="1" applyBorder="1" applyAlignment="1">
      <alignment horizontal="center"/>
    </xf>
    <xf numFmtId="0" fontId="12" fillId="0" borderId="16" xfId="0" applyFont="1" applyBorder="1"/>
    <xf numFmtId="0" fontId="12" fillId="0" borderId="15" xfId="0" applyFont="1" applyBorder="1"/>
    <xf numFmtId="187" fontId="2" fillId="0" borderId="9" xfId="1" applyNumberFormat="1" applyFont="1" applyFill="1" applyBorder="1" applyAlignment="1">
      <alignment horizontal="right"/>
    </xf>
    <xf numFmtId="0" fontId="15" fillId="0" borderId="15" xfId="0" applyFont="1" applyBorder="1" applyAlignment="1">
      <alignment horizontal="center"/>
    </xf>
    <xf numFmtId="0" fontId="14" fillId="0" borderId="15" xfId="0" applyFont="1" applyBorder="1"/>
    <xf numFmtId="0" fontId="15" fillId="0" borderId="18" xfId="0" applyFont="1" applyBorder="1" applyAlignment="1">
      <alignment horizontal="center"/>
    </xf>
    <xf numFmtId="0" fontId="12" fillId="0" borderId="17" xfId="0" applyFont="1" applyBorder="1"/>
    <xf numFmtId="0" fontId="15" fillId="0" borderId="9" xfId="0" applyFont="1" applyBorder="1" applyAlignment="1">
      <alignment horizontal="center"/>
    </xf>
    <xf numFmtId="0" fontId="3" fillId="0" borderId="14" xfId="0" applyFont="1" applyBorder="1"/>
    <xf numFmtId="0" fontId="12" fillId="0" borderId="19" xfId="0" applyFont="1" applyBorder="1"/>
    <xf numFmtId="0" fontId="15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17" fontId="12" fillId="0" borderId="10" xfId="0" applyNumberFormat="1" applyFont="1" applyBorder="1" applyAlignment="1">
      <alignment horizontal="center"/>
    </xf>
    <xf numFmtId="1" fontId="12" fillId="0" borderId="9" xfId="0" applyNumberFormat="1" applyFont="1" applyBorder="1" applyAlignment="1">
      <alignment horizontal="center"/>
    </xf>
    <xf numFmtId="0" fontId="3" fillId="0" borderId="9" xfId="0" applyFont="1" applyBorder="1"/>
    <xf numFmtId="0" fontId="12" fillId="0" borderId="1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5" fontId="12" fillId="0" borderId="10" xfId="0" applyNumberFormat="1" applyFont="1" applyBorder="1" applyAlignment="1">
      <alignment horizontal="center"/>
    </xf>
    <xf numFmtId="0" fontId="1" fillId="0" borderId="0" xfId="0" applyFont="1" applyFill="1" applyBorder="1" applyAlignment="1"/>
    <xf numFmtId="0" fontId="3" fillId="0" borderId="11" xfId="0" applyFont="1" applyBorder="1"/>
    <xf numFmtId="187" fontId="2" fillId="0" borderId="9" xfId="1" applyNumberFormat="1" applyFont="1" applyBorder="1" applyAlignment="1">
      <alignment horizontal="right"/>
    </xf>
    <xf numFmtId="0" fontId="12" fillId="0" borderId="12" xfId="0" applyFont="1" applyBorder="1"/>
    <xf numFmtId="16" fontId="12" fillId="0" borderId="11" xfId="0" applyNumberFormat="1" applyFont="1" applyBorder="1" applyAlignment="1">
      <alignment horizontal="center"/>
    </xf>
    <xf numFmtId="0" fontId="14" fillId="0" borderId="9" xfId="0" applyFont="1" applyBorder="1"/>
    <xf numFmtId="0" fontId="12" fillId="2" borderId="0" xfId="0" applyFont="1" applyFill="1"/>
    <xf numFmtId="187" fontId="3" fillId="0" borderId="9" xfId="1" applyNumberFormat="1" applyFont="1" applyFill="1" applyBorder="1" applyAlignment="1">
      <alignment horizontal="right"/>
    </xf>
    <xf numFmtId="0" fontId="12" fillId="0" borderId="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187" fontId="2" fillId="0" borderId="14" xfId="1" applyNumberFormat="1" applyFont="1" applyFill="1" applyBorder="1" applyAlignment="1">
      <alignment horizontal="right"/>
    </xf>
    <xf numFmtId="0" fontId="12" fillId="0" borderId="21" xfId="0" applyFont="1" applyBorder="1" applyAlignment="1">
      <alignment horizontal="center"/>
    </xf>
    <xf numFmtId="3" fontId="12" fillId="0" borderId="9" xfId="0" applyNumberFormat="1" applyFont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12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12" fillId="0" borderId="13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7" fontId="12" fillId="0" borderId="11" xfId="0" applyNumberFormat="1" applyFont="1" applyBorder="1" applyAlignment="1">
      <alignment horizontal="center"/>
    </xf>
    <xf numFmtId="0" fontId="12" fillId="0" borderId="23" xfId="0" applyFont="1" applyBorder="1"/>
    <xf numFmtId="187" fontId="13" fillId="0" borderId="0" xfId="1" applyNumberFormat="1" applyFont="1" applyBorder="1"/>
    <xf numFmtId="0" fontId="12" fillId="2" borderId="0" xfId="0" applyFont="1" applyFill="1" applyAlignment="1">
      <alignment horizontal="center"/>
    </xf>
    <xf numFmtId="0" fontId="12" fillId="0" borderId="19" xfId="0" applyFont="1" applyBorder="1" applyAlignment="1">
      <alignment horizontal="center"/>
    </xf>
    <xf numFmtId="0" fontId="3" fillId="0" borderId="8" xfId="0" applyFont="1" applyBorder="1"/>
    <xf numFmtId="0" fontId="12" fillId="0" borderId="14" xfId="0" applyFont="1" applyBorder="1" applyAlignment="1"/>
    <xf numFmtId="0" fontId="14" fillId="2" borderId="8" xfId="0" applyFont="1" applyFill="1" applyBorder="1"/>
    <xf numFmtId="187" fontId="12" fillId="2" borderId="0" xfId="1" applyNumberFormat="1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0" fontId="13" fillId="0" borderId="4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7" fillId="0" borderId="0" xfId="0" applyFont="1"/>
    <xf numFmtId="0" fontId="17" fillId="0" borderId="0" xfId="0" applyFont="1" applyBorder="1"/>
    <xf numFmtId="187" fontId="17" fillId="0" borderId="4" xfId="1" applyNumberFormat="1" applyFont="1" applyBorder="1"/>
    <xf numFmtId="187" fontId="17" fillId="0" borderId="0" xfId="1" applyNumberFormat="1" applyFont="1"/>
    <xf numFmtId="0" fontId="12" fillId="0" borderId="24" xfId="0" applyFont="1" applyBorder="1"/>
    <xf numFmtId="0" fontId="12" fillId="0" borderId="1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187" fontId="12" fillId="0" borderId="0" xfId="1" applyNumberFormat="1" applyFont="1" applyAlignment="1">
      <alignment horizontal="center"/>
    </xf>
    <xf numFmtId="187" fontId="12" fillId="0" borderId="11" xfId="1" applyNumberFormat="1" applyFont="1" applyBorder="1" applyAlignment="1">
      <alignment horizontal="center"/>
    </xf>
    <xf numFmtId="187" fontId="12" fillId="0" borderId="9" xfId="1" applyNumberFormat="1" applyFont="1" applyBorder="1" applyAlignment="1">
      <alignment horizontal="center"/>
    </xf>
    <xf numFmtId="187" fontId="3" fillId="0" borderId="9" xfId="1" applyNumberFormat="1" applyFont="1" applyFill="1" applyBorder="1" applyAlignment="1">
      <alignment horizontal="center"/>
    </xf>
    <xf numFmtId="187" fontId="12" fillId="0" borderId="14" xfId="1" applyNumberFormat="1" applyFont="1" applyBorder="1" applyAlignment="1">
      <alignment horizontal="center"/>
    </xf>
    <xf numFmtId="187" fontId="12" fillId="0" borderId="0" xfId="1" applyNumberFormat="1" applyFont="1" applyBorder="1" applyAlignment="1">
      <alignment horizontal="center"/>
    </xf>
    <xf numFmtId="187" fontId="3" fillId="0" borderId="15" xfId="1" applyNumberFormat="1" applyFont="1" applyBorder="1" applyAlignment="1">
      <alignment horizontal="center"/>
    </xf>
    <xf numFmtId="187" fontId="2" fillId="0" borderId="15" xfId="1" applyNumberFormat="1" applyFont="1" applyBorder="1" applyAlignment="1">
      <alignment horizontal="center"/>
    </xf>
    <xf numFmtId="0" fontId="16" fillId="0" borderId="0" xfId="0" applyFont="1" applyBorder="1"/>
    <xf numFmtId="0" fontId="12" fillId="0" borderId="15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2" fillId="0" borderId="18" xfId="0" applyFont="1" applyBorder="1"/>
    <xf numFmtId="0" fontId="0" fillId="0" borderId="0" xfId="0" applyBorder="1"/>
    <xf numFmtId="0" fontId="11" fillId="0" borderId="0" xfId="0" applyFont="1"/>
    <xf numFmtId="187" fontId="17" fillId="0" borderId="4" xfId="1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2" fillId="0" borderId="24" xfId="0" applyFont="1" applyBorder="1" applyAlignment="1">
      <alignment horizontal="center"/>
    </xf>
    <xf numFmtId="0" fontId="17" fillId="0" borderId="26" xfId="0" applyFont="1" applyBorder="1" applyAlignment="1"/>
    <xf numFmtId="0" fontId="12" fillId="0" borderId="31" xfId="0" applyFont="1" applyBorder="1"/>
    <xf numFmtId="0" fontId="16" fillId="0" borderId="25" xfId="0" applyFont="1" applyBorder="1"/>
    <xf numFmtId="0" fontId="1" fillId="0" borderId="0" xfId="0" applyFont="1" applyFill="1" applyBorder="1" applyAlignment="1"/>
    <xf numFmtId="0" fontId="12" fillId="0" borderId="15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17" xfId="0" applyFont="1" applyBorder="1" applyAlignment="1"/>
    <xf numFmtId="0" fontId="12" fillId="0" borderId="25" xfId="0" applyFont="1" applyBorder="1" applyAlignment="1">
      <alignment horizontal="center"/>
    </xf>
    <xf numFmtId="49" fontId="12" fillId="0" borderId="24" xfId="0" applyNumberFormat="1" applyFont="1" applyBorder="1" applyAlignment="1">
      <alignment horizontal="center"/>
    </xf>
    <xf numFmtId="0" fontId="14" fillId="2" borderId="7" xfId="0" applyFont="1" applyFill="1" applyBorder="1"/>
    <xf numFmtId="0" fontId="12" fillId="0" borderId="9" xfId="0" applyFont="1" applyBorder="1" applyAlignment="1"/>
    <xf numFmtId="187" fontId="6" fillId="0" borderId="0" xfId="1" applyNumberFormat="1" applyFont="1" applyFill="1" applyBorder="1" applyAlignment="1">
      <alignment horizontal="right"/>
    </xf>
    <xf numFmtId="0" fontId="12" fillId="0" borderId="5" xfId="0" applyFont="1" applyBorder="1" applyAlignment="1">
      <alignment horizontal="center"/>
    </xf>
    <xf numFmtId="0" fontId="12" fillId="0" borderId="15" xfId="0" applyFont="1" applyBorder="1" applyAlignment="1"/>
    <xf numFmtId="0" fontId="12" fillId="0" borderId="5" xfId="0" applyFont="1" applyBorder="1" applyAlignment="1">
      <alignment horizontal="center"/>
    </xf>
    <xf numFmtId="0" fontId="6" fillId="0" borderId="10" xfId="0" applyFont="1" applyBorder="1"/>
    <xf numFmtId="0" fontId="3" fillId="0" borderId="12" xfId="0" applyFont="1" applyBorder="1"/>
    <xf numFmtId="0" fontId="12" fillId="0" borderId="0" xfId="0" applyFont="1" applyBorder="1" applyAlignment="1">
      <alignment horizontal="center"/>
    </xf>
    <xf numFmtId="0" fontId="17" fillId="0" borderId="9" xfId="0" applyFont="1" applyBorder="1"/>
    <xf numFmtId="0" fontId="12" fillId="0" borderId="22" xfId="0" applyFont="1" applyBorder="1"/>
    <xf numFmtId="187" fontId="6" fillId="0" borderId="0" xfId="1" applyNumberFormat="1" applyFont="1" applyFill="1" applyBorder="1" applyAlignment="1"/>
    <xf numFmtId="187" fontId="3" fillId="0" borderId="0" xfId="1" applyNumberFormat="1" applyFont="1" applyBorder="1"/>
    <xf numFmtId="187" fontId="17" fillId="0" borderId="0" xfId="0" applyNumberFormat="1" applyFont="1" applyBorder="1"/>
    <xf numFmtId="0" fontId="3" fillId="0" borderId="13" xfId="0" applyFont="1" applyBorder="1"/>
    <xf numFmtId="187" fontId="3" fillId="0" borderId="31" xfId="1" applyNumberFormat="1" applyFont="1" applyFill="1" applyBorder="1" applyAlignment="1">
      <alignment horizontal="right"/>
    </xf>
    <xf numFmtId="0" fontId="12" fillId="0" borderId="20" xfId="0" applyFont="1" applyBorder="1"/>
    <xf numFmtId="187" fontId="3" fillId="0" borderId="9" xfId="1" applyNumberFormat="1" applyFont="1" applyBorder="1"/>
    <xf numFmtId="187" fontId="3" fillId="0" borderId="9" xfId="1" applyNumberFormat="1" applyFont="1" applyFill="1" applyBorder="1" applyAlignment="1"/>
    <xf numFmtId="0" fontId="17" fillId="0" borderId="10" xfId="0" applyFont="1" applyBorder="1"/>
    <xf numFmtId="0" fontId="3" fillId="0" borderId="9" xfId="1" applyNumberFormat="1" applyFont="1" applyFill="1" applyBorder="1" applyAlignment="1">
      <alignment horizontal="center"/>
    </xf>
    <xf numFmtId="0" fontId="12" fillId="0" borderId="9" xfId="1" applyNumberFormat="1" applyFont="1" applyBorder="1" applyAlignment="1">
      <alignment horizontal="center"/>
    </xf>
    <xf numFmtId="187" fontId="13" fillId="0" borderId="4" xfId="1" applyNumberFormat="1" applyFont="1" applyBorder="1" applyAlignment="1">
      <alignment horizontal="center"/>
    </xf>
    <xf numFmtId="187" fontId="16" fillId="0" borderId="9" xfId="1" applyNumberFormat="1" applyFont="1" applyBorder="1"/>
    <xf numFmtId="187" fontId="16" fillId="0" borderId="0" xfId="1" applyNumberFormat="1" applyFont="1" applyBorder="1"/>
    <xf numFmtId="187" fontId="16" fillId="0" borderId="0" xfId="1" applyNumberFormat="1" applyFont="1"/>
    <xf numFmtId="187" fontId="19" fillId="0" borderId="9" xfId="1" applyNumberFormat="1" applyFont="1" applyBorder="1" applyAlignment="1"/>
    <xf numFmtId="0" fontId="3" fillId="0" borderId="9" xfId="1" applyNumberFormat="1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187" fontId="17" fillId="0" borderId="9" xfId="1" applyNumberFormat="1" applyFont="1" applyBorder="1"/>
    <xf numFmtId="0" fontId="12" fillId="0" borderId="9" xfId="0" applyNumberFormat="1" applyFont="1" applyBorder="1" applyAlignment="1">
      <alignment horizontal="center"/>
    </xf>
    <xf numFmtId="0" fontId="17" fillId="0" borderId="9" xfId="0" applyNumberFormat="1" applyFont="1" applyBorder="1" applyAlignment="1">
      <alignment horizontal="center"/>
    </xf>
    <xf numFmtId="0" fontId="16" fillId="0" borderId="9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20" xfId="0" applyFont="1" applyBorder="1"/>
    <xf numFmtId="0" fontId="17" fillId="0" borderId="20" xfId="0" applyFont="1" applyBorder="1" applyAlignment="1">
      <alignment horizontal="center"/>
    </xf>
    <xf numFmtId="0" fontId="17" fillId="0" borderId="27" xfId="0" applyFont="1" applyBorder="1"/>
    <xf numFmtId="0" fontId="17" fillId="0" borderId="11" xfId="0" applyFont="1" applyBorder="1" applyAlignment="1">
      <alignment horizontal="center"/>
    </xf>
    <xf numFmtId="0" fontId="17" fillId="0" borderId="30" xfId="0" applyFont="1" applyBorder="1"/>
    <xf numFmtId="0" fontId="15" fillId="0" borderId="0" xfId="0" applyFont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87" fontId="17" fillId="0" borderId="7" xfId="1" applyNumberFormat="1" applyFont="1" applyBorder="1"/>
    <xf numFmtId="187" fontId="17" fillId="0" borderId="24" xfId="1" applyNumberFormat="1" applyFont="1" applyBorder="1"/>
    <xf numFmtId="187" fontId="17" fillId="0" borderId="20" xfId="1" applyNumberFormat="1" applyFont="1" applyBorder="1"/>
    <xf numFmtId="187" fontId="17" fillId="0" borderId="23" xfId="1" applyNumberFormat="1" applyFont="1" applyBorder="1"/>
    <xf numFmtId="187" fontId="17" fillId="0" borderId="17" xfId="1" applyNumberFormat="1" applyFont="1" applyBorder="1"/>
    <xf numFmtId="187" fontId="17" fillId="0" borderId="30" xfId="1" applyNumberFormat="1" applyFont="1" applyBorder="1"/>
    <xf numFmtId="187" fontId="17" fillId="0" borderId="36" xfId="1" applyNumberFormat="1" applyFont="1" applyBorder="1"/>
    <xf numFmtId="187" fontId="17" fillId="0" borderId="34" xfId="1" applyNumberFormat="1" applyFont="1" applyBorder="1"/>
    <xf numFmtId="187" fontId="17" fillId="0" borderId="31" xfId="1" applyNumberFormat="1" applyFont="1" applyBorder="1"/>
    <xf numFmtId="0" fontId="17" fillId="0" borderId="34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4" xfId="0" applyNumberFormat="1" applyFont="1" applyBorder="1" applyAlignment="1">
      <alignment horizontal="center"/>
    </xf>
    <xf numFmtId="0" fontId="17" fillId="0" borderId="7" xfId="0" applyNumberFormat="1" applyFont="1" applyBorder="1" applyAlignment="1">
      <alignment horizontal="center"/>
    </xf>
    <xf numFmtId="0" fontId="17" fillId="0" borderId="24" xfId="0" applyNumberFormat="1" applyFont="1" applyBorder="1" applyAlignment="1">
      <alignment horizontal="center"/>
    </xf>
    <xf numFmtId="0" fontId="17" fillId="0" borderId="20" xfId="0" applyNumberFormat="1" applyFont="1" applyBorder="1" applyAlignment="1">
      <alignment horizontal="center"/>
    </xf>
    <xf numFmtId="0" fontId="17" fillId="0" borderId="23" xfId="0" applyNumberFormat="1" applyFont="1" applyBorder="1" applyAlignment="1">
      <alignment horizontal="center"/>
    </xf>
    <xf numFmtId="0" fontId="17" fillId="0" borderId="17" xfId="0" applyNumberFormat="1" applyFont="1" applyBorder="1" applyAlignment="1">
      <alignment horizontal="center"/>
    </xf>
    <xf numFmtId="0" fontId="17" fillId="0" borderId="30" xfId="0" applyNumberFormat="1" applyFont="1" applyBorder="1" applyAlignment="1">
      <alignment horizontal="center"/>
    </xf>
    <xf numFmtId="0" fontId="17" fillId="0" borderId="36" xfId="0" applyNumberFormat="1" applyFont="1" applyBorder="1" applyAlignment="1">
      <alignment horizontal="center"/>
    </xf>
    <xf numFmtId="0" fontId="17" fillId="0" borderId="34" xfId="0" applyNumberFormat="1" applyFont="1" applyBorder="1" applyAlignment="1">
      <alignment horizontal="center"/>
    </xf>
    <xf numFmtId="0" fontId="17" fillId="0" borderId="31" xfId="0" applyNumberFormat="1" applyFont="1" applyBorder="1" applyAlignment="1">
      <alignment horizontal="center"/>
    </xf>
    <xf numFmtId="0" fontId="17" fillId="0" borderId="0" xfId="0" applyNumberFormat="1" applyFont="1" applyAlignment="1">
      <alignment horizontal="center"/>
    </xf>
    <xf numFmtId="0" fontId="12" fillId="0" borderId="20" xfId="0" applyFont="1" applyBorder="1" applyAlignment="1">
      <alignment horizontal="left"/>
    </xf>
    <xf numFmtId="0" fontId="20" fillId="0" borderId="9" xfId="0" applyFont="1" applyBorder="1"/>
    <xf numFmtId="0" fontId="20" fillId="0" borderId="9" xfId="0" applyFont="1" applyBorder="1" applyAlignment="1">
      <alignment horizontal="center"/>
    </xf>
    <xf numFmtId="187" fontId="20" fillId="0" borderId="9" xfId="1" applyNumberFormat="1" applyFont="1" applyBorder="1"/>
    <xf numFmtId="0" fontId="16" fillId="0" borderId="2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187" fontId="3" fillId="0" borderId="14" xfId="1" applyNumberFormat="1" applyFont="1" applyBorder="1"/>
    <xf numFmtId="0" fontId="6" fillId="0" borderId="14" xfId="0" applyFont="1" applyBorder="1" applyAlignment="1">
      <alignment horizontal="center"/>
    </xf>
    <xf numFmtId="0" fontId="17" fillId="0" borderId="7" xfId="0" applyFont="1" applyBorder="1" applyAlignment="1">
      <alignment horizontal="right"/>
    </xf>
    <xf numFmtId="0" fontId="17" fillId="0" borderId="9" xfId="0" applyFont="1" applyBorder="1" applyAlignment="1">
      <alignment horizontal="right"/>
    </xf>
    <xf numFmtId="0" fontId="17" fillId="0" borderId="11" xfId="0" applyFont="1" applyBorder="1" applyAlignment="1">
      <alignment horizontal="right"/>
    </xf>
    <xf numFmtId="0" fontId="17" fillId="0" borderId="20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0" fontId="12" fillId="0" borderId="36" xfId="0" applyFont="1" applyBorder="1" applyAlignment="1">
      <alignment horizontal="left"/>
    </xf>
    <xf numFmtId="0" fontId="17" fillId="0" borderId="37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14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top" wrapText="1"/>
    </xf>
    <xf numFmtId="0" fontId="18" fillId="0" borderId="2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187" fontId="6" fillId="0" borderId="4" xfId="1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2" fillId="0" borderId="6" xfId="0" applyFont="1" applyBorder="1" applyAlignment="1"/>
    <xf numFmtId="0" fontId="17" fillId="0" borderId="6" xfId="0" applyFont="1" applyBorder="1" applyAlignment="1"/>
    <xf numFmtId="0" fontId="18" fillId="0" borderId="4" xfId="0" applyFont="1" applyBorder="1" applyAlignment="1">
      <alignment horizontal="center"/>
    </xf>
    <xf numFmtId="187" fontId="18" fillId="0" borderId="0" xfId="0" applyNumberFormat="1" applyFont="1" applyBorder="1"/>
    <xf numFmtId="0" fontId="17" fillId="0" borderId="0" xfId="0" applyFont="1" applyBorder="1" applyAlignment="1">
      <alignment horizontal="center"/>
    </xf>
    <xf numFmtId="0" fontId="21" fillId="0" borderId="24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/>
    </xf>
    <xf numFmtId="187" fontId="9" fillId="0" borderId="6" xfId="1" applyNumberFormat="1" applyFont="1" applyBorder="1" applyAlignment="1">
      <alignment horizontal="center" vertical="center"/>
    </xf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187" fontId="18" fillId="0" borderId="4" xfId="1" applyNumberFormat="1" applyFont="1" applyBorder="1"/>
    <xf numFmtId="0" fontId="17" fillId="0" borderId="14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wrapText="1"/>
    </xf>
    <xf numFmtId="0" fontId="17" fillId="0" borderId="9" xfId="0" applyFont="1" applyBorder="1" applyAlignment="1">
      <alignment wrapText="1"/>
    </xf>
    <xf numFmtId="0" fontId="17" fillId="0" borderId="24" xfId="0" applyFont="1" applyBorder="1" applyAlignment="1">
      <alignment wrapText="1"/>
    </xf>
    <xf numFmtId="0" fontId="17" fillId="0" borderId="14" xfId="0" applyFont="1" applyBorder="1" applyAlignment="1">
      <alignment horizontal="center" wrapText="1"/>
    </xf>
    <xf numFmtId="0" fontId="17" fillId="0" borderId="20" xfId="0" applyFont="1" applyBorder="1" applyAlignment="1">
      <alignment horizontal="center" wrapText="1"/>
    </xf>
    <xf numFmtId="187" fontId="12" fillId="0" borderId="20" xfId="1" applyNumberFormat="1" applyFont="1" applyBorder="1"/>
    <xf numFmtId="187" fontId="6" fillId="0" borderId="9" xfId="1" applyNumberFormat="1" applyFont="1" applyBorder="1" applyAlignment="1">
      <alignment vertical="center"/>
    </xf>
    <xf numFmtId="187" fontId="18" fillId="0" borderId="6" xfId="0" applyNumberFormat="1" applyFont="1" applyBorder="1"/>
    <xf numFmtId="0" fontId="17" fillId="0" borderId="11" xfId="0" applyFont="1" applyBorder="1" applyAlignment="1">
      <alignment horizontal="center" vertical="center"/>
    </xf>
    <xf numFmtId="0" fontId="17" fillId="0" borderId="6" xfId="0" applyFont="1" applyBorder="1"/>
    <xf numFmtId="187" fontId="9" fillId="0" borderId="14" xfId="1" applyNumberFormat="1" applyFont="1" applyBorder="1" applyAlignment="1">
      <alignment vertical="center"/>
    </xf>
    <xf numFmtId="0" fontId="13" fillId="0" borderId="12" xfId="0" applyFont="1" applyBorder="1"/>
    <xf numFmtId="0" fontId="13" fillId="0" borderId="25" xfId="0" applyFont="1" applyBorder="1" applyAlignment="1">
      <alignment horizontal="left" vertical="center"/>
    </xf>
    <xf numFmtId="187" fontId="22" fillId="0" borderId="9" xfId="1" applyNumberFormat="1" applyFont="1" applyBorder="1" applyAlignment="1"/>
    <xf numFmtId="0" fontId="12" fillId="2" borderId="0" xfId="1" applyNumberFormat="1" applyFont="1" applyFill="1" applyAlignment="1">
      <alignment horizontal="center"/>
    </xf>
    <xf numFmtId="0" fontId="12" fillId="0" borderId="0" xfId="1" applyNumberFormat="1" applyFont="1" applyAlignment="1">
      <alignment horizontal="center"/>
    </xf>
    <xf numFmtId="0" fontId="12" fillId="0" borderId="1" xfId="1" applyNumberFormat="1" applyFont="1" applyBorder="1" applyAlignment="1">
      <alignment horizontal="center"/>
    </xf>
    <xf numFmtId="0" fontId="12" fillId="0" borderId="6" xfId="1" applyNumberFormat="1" applyFont="1" applyBorder="1" applyAlignment="1">
      <alignment horizontal="center"/>
    </xf>
    <xf numFmtId="0" fontId="12" fillId="0" borderId="7" xfId="1" applyNumberFormat="1" applyFont="1" applyBorder="1" applyAlignment="1">
      <alignment horizontal="center"/>
    </xf>
    <xf numFmtId="0" fontId="12" fillId="0" borderId="11" xfId="1" applyNumberFormat="1" applyFont="1" applyBorder="1" applyAlignment="1">
      <alignment horizontal="center"/>
    </xf>
    <xf numFmtId="0" fontId="3" fillId="0" borderId="14" xfId="1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/>
    </xf>
    <xf numFmtId="0" fontId="12" fillId="0" borderId="14" xfId="1" applyNumberFormat="1" applyFont="1" applyBorder="1" applyAlignment="1">
      <alignment horizontal="center"/>
    </xf>
    <xf numFmtId="0" fontId="12" fillId="0" borderId="0" xfId="1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12" fillId="0" borderId="14" xfId="0" applyNumberFormat="1" applyFont="1" applyBorder="1" applyAlignment="1">
      <alignment horizontal="center"/>
    </xf>
    <xf numFmtId="0" fontId="12" fillId="0" borderId="0" xfId="0" applyNumberFormat="1" applyFont="1" applyAlignment="1">
      <alignment horizontal="center"/>
    </xf>
    <xf numFmtId="0" fontId="13" fillId="0" borderId="14" xfId="1" applyNumberFormat="1" applyFont="1" applyBorder="1" applyAlignment="1">
      <alignment horizontal="center"/>
    </xf>
    <xf numFmtId="187" fontId="13" fillId="0" borderId="14" xfId="1" applyNumberFormat="1" applyFont="1" applyBorder="1"/>
    <xf numFmtId="0" fontId="12" fillId="0" borderId="0" xfId="0" applyFont="1" applyBorder="1" applyAlignment="1"/>
    <xf numFmtId="1" fontId="1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7" fontId="2" fillId="0" borderId="0" xfId="1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87" fontId="3" fillId="0" borderId="0" xfId="1" applyNumberFormat="1" applyFont="1" applyFill="1" applyBorder="1" applyAlignment="1">
      <alignment horizontal="right"/>
    </xf>
    <xf numFmtId="17" fontId="12" fillId="0" borderId="0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17" fontId="12" fillId="0" borderId="14" xfId="0" applyNumberFormat="1" applyFont="1" applyBorder="1" applyAlignment="1">
      <alignment horizontal="center"/>
    </xf>
    <xf numFmtId="187" fontId="3" fillId="0" borderId="14" xfId="1" applyNumberFormat="1" applyFont="1" applyFill="1" applyBorder="1" applyAlignment="1">
      <alignment horizontal="right"/>
    </xf>
    <xf numFmtId="0" fontId="15" fillId="0" borderId="3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17" fillId="0" borderId="25" xfId="0" applyFont="1" applyBorder="1"/>
    <xf numFmtId="0" fontId="17" fillId="0" borderId="2" xfId="0" applyFont="1" applyBorder="1"/>
    <xf numFmtId="0" fontId="13" fillId="0" borderId="35" xfId="0" applyNumberFormat="1" applyFont="1" applyBorder="1" applyAlignment="1">
      <alignment horizontal="center" vertical="center"/>
    </xf>
    <xf numFmtId="0" fontId="13" fillId="0" borderId="7" xfId="0" applyNumberFormat="1" applyFont="1" applyBorder="1" applyAlignment="1">
      <alignment horizontal="center" vertical="center"/>
    </xf>
    <xf numFmtId="0" fontId="17" fillId="0" borderId="11" xfId="0" applyNumberFormat="1" applyFont="1" applyBorder="1" applyAlignment="1">
      <alignment horizontal="center"/>
    </xf>
    <xf numFmtId="0" fontId="20" fillId="0" borderId="9" xfId="0" applyNumberFormat="1" applyFont="1" applyBorder="1" applyAlignment="1">
      <alignment horizontal="center"/>
    </xf>
    <xf numFmtId="0" fontId="20" fillId="0" borderId="14" xfId="0" applyNumberFormat="1" applyFont="1" applyBorder="1" applyAlignment="1">
      <alignment horizontal="center"/>
    </xf>
    <xf numFmtId="0" fontId="16" fillId="0" borderId="0" xfId="0" applyNumberFormat="1" applyFont="1" applyBorder="1" applyAlignment="1">
      <alignment horizontal="center"/>
    </xf>
    <xf numFmtId="0" fontId="16" fillId="0" borderId="0" xfId="0" applyNumberFormat="1" applyFont="1" applyAlignment="1">
      <alignment horizontal="center"/>
    </xf>
    <xf numFmtId="0" fontId="13" fillId="0" borderId="26" xfId="0" applyNumberFormat="1" applyFont="1" applyBorder="1" applyAlignment="1">
      <alignment horizontal="center"/>
    </xf>
    <xf numFmtId="0" fontId="12" fillId="0" borderId="12" xfId="0" applyNumberFormat="1" applyFont="1" applyBorder="1" applyAlignment="1">
      <alignment horizontal="center"/>
    </xf>
    <xf numFmtId="0" fontId="12" fillId="0" borderId="10" xfId="0" applyNumberFormat="1" applyFont="1" applyBorder="1" applyAlignment="1">
      <alignment horizontal="center"/>
    </xf>
    <xf numFmtId="0" fontId="12" fillId="0" borderId="11" xfId="0" applyNumberFormat="1" applyFont="1" applyBorder="1" applyAlignment="1">
      <alignment horizontal="center"/>
    </xf>
    <xf numFmtId="0" fontId="16" fillId="0" borderId="10" xfId="0" applyNumberFormat="1" applyFont="1" applyBorder="1" applyAlignment="1">
      <alignment horizontal="center"/>
    </xf>
    <xf numFmtId="0" fontId="18" fillId="0" borderId="5" xfId="0" applyNumberFormat="1" applyFont="1" applyBorder="1" applyAlignment="1">
      <alignment horizontal="center"/>
    </xf>
    <xf numFmtId="0" fontId="17" fillId="0" borderId="14" xfId="0" applyNumberFormat="1" applyFont="1" applyBorder="1" applyAlignment="1">
      <alignment horizontal="center"/>
    </xf>
    <xf numFmtId="0" fontId="17" fillId="0" borderId="15" xfId="0" applyNumberFormat="1" applyFont="1" applyBorder="1" applyAlignment="1">
      <alignment horizontal="center"/>
    </xf>
    <xf numFmtId="0" fontId="23" fillId="0" borderId="9" xfId="0" applyFont="1" applyBorder="1"/>
    <xf numFmtId="0" fontId="18" fillId="0" borderId="0" xfId="0" applyFont="1" applyBorder="1" applyAlignment="1">
      <alignment horizontal="center"/>
    </xf>
    <xf numFmtId="16" fontId="17" fillId="0" borderId="24" xfId="0" applyNumberFormat="1" applyFont="1" applyBorder="1" applyAlignment="1">
      <alignment horizontal="center"/>
    </xf>
    <xf numFmtId="0" fontId="17" fillId="0" borderId="20" xfId="0" applyFont="1" applyBorder="1" applyAlignment="1">
      <alignment wrapText="1"/>
    </xf>
    <xf numFmtId="0" fontId="18" fillId="0" borderId="0" xfId="0" applyFont="1" applyAlignment="1">
      <alignment horizontal="right"/>
    </xf>
    <xf numFmtId="0" fontId="18" fillId="0" borderId="1" xfId="0" applyFont="1" applyBorder="1" applyAlignment="1">
      <alignment horizontal="right" vertical="center"/>
    </xf>
    <xf numFmtId="0" fontId="18" fillId="0" borderId="6" xfId="0" applyFont="1" applyBorder="1" applyAlignment="1">
      <alignment horizontal="right" vertical="center"/>
    </xf>
    <xf numFmtId="0" fontId="18" fillId="0" borderId="24" xfId="0" applyFont="1" applyBorder="1" applyAlignment="1">
      <alignment horizontal="right" vertical="center"/>
    </xf>
    <xf numFmtId="0" fontId="17" fillId="0" borderId="24" xfId="0" applyFont="1" applyBorder="1" applyAlignment="1">
      <alignment horizontal="right" wrapText="1"/>
    </xf>
    <xf numFmtId="0" fontId="17" fillId="0" borderId="20" xfId="0" applyFont="1" applyBorder="1" applyAlignment="1">
      <alignment horizontal="right" wrapText="1"/>
    </xf>
    <xf numFmtId="0" fontId="17" fillId="0" borderId="14" xfId="0" applyFont="1" applyBorder="1" applyAlignment="1">
      <alignment horizontal="right" wrapText="1"/>
    </xf>
    <xf numFmtId="0" fontId="18" fillId="0" borderId="6" xfId="0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20" xfId="0" applyFont="1" applyBorder="1"/>
    <xf numFmtId="187" fontId="12" fillId="0" borderId="24" xfId="1" applyNumberFormat="1" applyFont="1" applyBorder="1"/>
    <xf numFmtId="187" fontId="22" fillId="0" borderId="20" xfId="1" applyNumberFormat="1" applyFont="1" applyBorder="1" applyAlignment="1"/>
    <xf numFmtId="0" fontId="3" fillId="0" borderId="20" xfId="1" applyNumberFormat="1" applyFont="1" applyBorder="1" applyAlignment="1">
      <alignment horizontal="center"/>
    </xf>
    <xf numFmtId="187" fontId="6" fillId="0" borderId="9" xfId="1" applyNumberFormat="1" applyFont="1" applyBorder="1" applyAlignment="1"/>
    <xf numFmtId="187" fontId="6" fillId="0" borderId="20" xfId="1" applyNumberFormat="1" applyFont="1" applyBorder="1" applyAlignment="1"/>
    <xf numFmtId="0" fontId="18" fillId="0" borderId="0" xfId="0" applyFont="1" applyBorder="1" applyAlignment="1">
      <alignment horizontal="center"/>
    </xf>
    <xf numFmtId="0" fontId="12" fillId="0" borderId="15" xfId="0" applyFont="1" applyBorder="1" applyAlignment="1">
      <alignment vertical="top" wrapText="1"/>
    </xf>
    <xf numFmtId="187" fontId="17" fillId="0" borderId="11" xfId="1" applyNumberFormat="1" applyFont="1" applyBorder="1" applyAlignment="1">
      <alignment horizontal="center"/>
    </xf>
    <xf numFmtId="187" fontId="17" fillId="0" borderId="20" xfId="1" applyNumberFormat="1" applyFont="1" applyBorder="1" applyAlignment="1">
      <alignment horizontal="center"/>
    </xf>
    <xf numFmtId="187" fontId="17" fillId="0" borderId="9" xfId="1" applyNumberFormat="1" applyFont="1" applyBorder="1" applyAlignment="1">
      <alignment horizontal="center"/>
    </xf>
    <xf numFmtId="0" fontId="18" fillId="0" borderId="7" xfId="0" applyFont="1" applyBorder="1" applyAlignment="1">
      <alignment horizontal="center" vertical="center"/>
    </xf>
    <xf numFmtId="187" fontId="6" fillId="0" borderId="11" xfId="1" applyNumberFormat="1" applyFont="1" applyBorder="1" applyAlignment="1"/>
    <xf numFmtId="187" fontId="18" fillId="0" borderId="4" xfId="0" applyNumberFormat="1" applyFont="1" applyBorder="1"/>
    <xf numFmtId="187" fontId="17" fillId="0" borderId="32" xfId="1" applyNumberFormat="1" applyFont="1" applyBorder="1" applyAlignment="1">
      <alignment horizontal="center"/>
    </xf>
    <xf numFmtId="0" fontId="17" fillId="0" borderId="6" xfId="0" applyFont="1" applyBorder="1" applyAlignment="1">
      <alignment horizontal="left" wrapText="1"/>
    </xf>
    <xf numFmtId="0" fontId="17" fillId="0" borderId="6" xfId="0" applyFont="1" applyBorder="1" applyAlignment="1">
      <alignment horizontal="right" wrapText="1"/>
    </xf>
    <xf numFmtId="187" fontId="6" fillId="0" borderId="6" xfId="1" applyNumberFormat="1" applyFont="1" applyBorder="1" applyAlignment="1">
      <alignment vertical="center"/>
    </xf>
    <xf numFmtId="187" fontId="17" fillId="0" borderId="0" xfId="1" applyNumberFormat="1" applyFont="1" applyBorder="1" applyAlignment="1">
      <alignment horizontal="center"/>
    </xf>
    <xf numFmtId="0" fontId="17" fillId="0" borderId="9" xfId="0" applyFont="1" applyBorder="1" applyAlignment="1">
      <alignment horizontal="left" wrapText="1"/>
    </xf>
    <xf numFmtId="0" fontId="17" fillId="0" borderId="9" xfId="0" applyFont="1" applyBorder="1" applyAlignment="1">
      <alignment horizontal="right" wrapText="1"/>
    </xf>
    <xf numFmtId="0" fontId="17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horizontal="right" vertical="center" wrapText="1"/>
    </xf>
    <xf numFmtId="0" fontId="12" fillId="0" borderId="20" xfId="0" applyFont="1" applyBorder="1" applyAlignment="1">
      <alignment horizontal="center" vertical="center"/>
    </xf>
    <xf numFmtId="187" fontId="6" fillId="0" borderId="20" xfId="1" applyNumberFormat="1" applyFont="1" applyBorder="1" applyAlignment="1">
      <alignment vertical="center"/>
    </xf>
    <xf numFmtId="187" fontId="17" fillId="0" borderId="11" xfId="1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5" fillId="0" borderId="0" xfId="0" applyFont="1" applyBorder="1" applyAlignment="1"/>
    <xf numFmtId="0" fontId="12" fillId="0" borderId="26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left"/>
    </xf>
    <xf numFmtId="0" fontId="1" fillId="0" borderId="0" xfId="0" applyFont="1" applyBorder="1" applyAlignment="1"/>
    <xf numFmtId="0" fontId="14" fillId="0" borderId="5" xfId="0" applyFont="1" applyBorder="1" applyAlignment="1"/>
    <xf numFmtId="0" fontId="1" fillId="0" borderId="0" xfId="0" applyFont="1" applyBorder="1" applyAlignment="1">
      <alignment horizontal="left"/>
    </xf>
    <xf numFmtId="0" fontId="1" fillId="0" borderId="5" xfId="0" applyFont="1" applyFill="1" applyBorder="1" applyAlignment="1"/>
    <xf numFmtId="0" fontId="14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25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8" fillId="2" borderId="0" xfId="0" applyFont="1" applyFill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  <xf numFmtId="0" fontId="18" fillId="2" borderId="0" xfId="0" applyFont="1" applyFill="1" applyBorder="1" applyAlignment="1"/>
    <xf numFmtId="0" fontId="4" fillId="0" borderId="0" xfId="0" applyFont="1" applyBorder="1" applyAlignment="1">
      <alignment horizontal="left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7" fillId="0" borderId="2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0" xfId="0" applyFont="1" applyBorder="1" applyAlignment="1">
      <alignment horizontal="right" wrapText="1"/>
    </xf>
    <xf numFmtId="0" fontId="17" fillId="0" borderId="11" xfId="0" applyFont="1" applyBorder="1" applyAlignment="1">
      <alignment horizontal="right" wrapText="1"/>
    </xf>
    <xf numFmtId="0" fontId="13" fillId="0" borderId="1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/>
    </xf>
    <xf numFmtId="0" fontId="18" fillId="0" borderId="5" xfId="0" applyFont="1" applyBorder="1"/>
    <xf numFmtId="0" fontId="18" fillId="0" borderId="5" xfId="0" applyFont="1" applyBorder="1" applyAlignment="1">
      <alignment horizontal="right"/>
    </xf>
    <xf numFmtId="0" fontId="17" fillId="0" borderId="5" xfId="0" applyFont="1" applyBorder="1"/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right"/>
    </xf>
    <xf numFmtId="187" fontId="18" fillId="0" borderId="14" xfId="0" applyNumberFormat="1" applyFont="1" applyBorder="1"/>
    <xf numFmtId="187" fontId="17" fillId="0" borderId="13" xfId="1" applyNumberFormat="1" applyFont="1" applyBorder="1" applyAlignment="1">
      <alignment horizontal="center"/>
    </xf>
    <xf numFmtId="0" fontId="17" fillId="0" borderId="14" xfId="0" applyFont="1" applyBorder="1"/>
    <xf numFmtId="0" fontId="0" fillId="0" borderId="38" xfId="0" applyBorder="1"/>
    <xf numFmtId="0" fontId="0" fillId="0" borderId="27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view="pageLayout" zoomScaleNormal="100" workbookViewId="0">
      <selection activeCell="A38" sqref="A38:XFD39"/>
    </sheetView>
  </sheetViews>
  <sheetFormatPr defaultColWidth="9" defaultRowHeight="22.5" customHeight="1" x14ac:dyDescent="0.3"/>
  <cols>
    <col min="1" max="1" width="4.75" style="40" customWidth="1"/>
    <col min="2" max="2" width="40.25" style="1" customWidth="1"/>
    <col min="3" max="3" width="7.25" style="1" customWidth="1"/>
    <col min="4" max="4" width="6.125" style="1" customWidth="1"/>
    <col min="5" max="5" width="6.75" style="1" customWidth="1"/>
    <col min="6" max="6" width="10" style="1" customWidth="1"/>
    <col min="7" max="7" width="10.375" style="40" customWidth="1"/>
    <col min="8" max="8" width="12.125" style="2" bestFit="1" customWidth="1"/>
    <col min="9" max="9" width="13.375" style="83" customWidth="1"/>
    <col min="10" max="10" width="6.625" style="40" customWidth="1"/>
    <col min="11" max="11" width="8.375" style="113" customWidth="1"/>
    <col min="12" max="16384" width="9" style="1"/>
  </cols>
  <sheetData>
    <row r="1" spans="1:16" ht="21.75" customHeight="1" x14ac:dyDescent="0.3">
      <c r="A1" s="388" t="s">
        <v>39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</row>
    <row r="2" spans="1:16" ht="22.5" customHeight="1" x14ac:dyDescent="0.3">
      <c r="A2" s="388" t="s">
        <v>0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</row>
    <row r="3" spans="1:16" ht="22.5" customHeight="1" x14ac:dyDescent="0.3">
      <c r="A3" s="394" t="s">
        <v>91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</row>
    <row r="4" spans="1:16" ht="22.5" customHeight="1" x14ac:dyDescent="0.3">
      <c r="A4" s="395" t="s">
        <v>15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</row>
    <row r="5" spans="1:16" ht="22.5" customHeight="1" x14ac:dyDescent="0.3">
      <c r="A5" s="142" t="s">
        <v>35</v>
      </c>
      <c r="B5" s="66"/>
      <c r="C5" s="66"/>
      <c r="D5" s="66"/>
      <c r="E5" s="66"/>
      <c r="F5" s="66"/>
      <c r="G5" s="66"/>
      <c r="H5" s="66"/>
      <c r="I5" s="66"/>
      <c r="J5" s="66"/>
      <c r="K5" s="82"/>
    </row>
    <row r="6" spans="1:16" ht="22.5" customHeight="1" x14ac:dyDescent="0.3">
      <c r="A6" s="396" t="s">
        <v>16</v>
      </c>
      <c r="B6" s="396"/>
      <c r="C6" s="396"/>
      <c r="D6" s="396"/>
      <c r="E6" s="396"/>
      <c r="F6" s="396"/>
      <c r="G6" s="396"/>
      <c r="H6" s="396"/>
      <c r="I6" s="396"/>
      <c r="J6" s="396"/>
      <c r="K6" s="396"/>
    </row>
    <row r="7" spans="1:16" ht="22.5" customHeight="1" x14ac:dyDescent="0.3">
      <c r="A7" s="393" t="s">
        <v>37</v>
      </c>
      <c r="B7" s="393"/>
      <c r="C7" s="393"/>
      <c r="D7" s="393"/>
      <c r="E7" s="393"/>
      <c r="F7" s="393"/>
      <c r="G7" s="393"/>
      <c r="H7" s="393"/>
      <c r="I7" s="393"/>
      <c r="J7" s="393"/>
      <c r="K7" s="393"/>
    </row>
    <row r="8" spans="1:16" ht="22.5" customHeight="1" x14ac:dyDescent="0.3">
      <c r="A8" s="77" t="s">
        <v>1</v>
      </c>
      <c r="B8" s="4" t="s">
        <v>2</v>
      </c>
      <c r="C8" s="385" t="s">
        <v>3</v>
      </c>
      <c r="D8" s="386"/>
      <c r="E8" s="386"/>
      <c r="F8" s="387"/>
      <c r="G8" s="4" t="s">
        <v>4</v>
      </c>
      <c r="H8" s="6" t="s">
        <v>5</v>
      </c>
      <c r="I8" s="84" t="s">
        <v>6</v>
      </c>
      <c r="J8" s="8" t="s">
        <v>7</v>
      </c>
      <c r="K8" s="4" t="s">
        <v>8</v>
      </c>
    </row>
    <row r="9" spans="1:16" ht="22.5" customHeight="1" x14ac:dyDescent="0.3">
      <c r="A9" s="153"/>
      <c r="B9" s="111"/>
      <c r="C9" s="4" t="s">
        <v>9</v>
      </c>
      <c r="D9" s="145" t="s">
        <v>10</v>
      </c>
      <c r="E9" s="4" t="s">
        <v>11</v>
      </c>
      <c r="F9" s="145" t="s">
        <v>12</v>
      </c>
      <c r="G9" s="138"/>
      <c r="H9" s="124" t="s">
        <v>13</v>
      </c>
      <c r="I9" s="154"/>
      <c r="J9" s="145"/>
      <c r="K9" s="138"/>
    </row>
    <row r="10" spans="1:16" ht="21" customHeight="1" x14ac:dyDescent="0.3">
      <c r="A10" s="58"/>
      <c r="B10" s="155" t="s">
        <v>128</v>
      </c>
      <c r="C10" s="15"/>
      <c r="D10" s="15"/>
      <c r="E10" s="45"/>
      <c r="F10" s="15"/>
      <c r="G10" s="58"/>
      <c r="H10" s="17"/>
      <c r="I10" s="87"/>
      <c r="J10" s="58"/>
      <c r="K10" s="116"/>
    </row>
    <row r="11" spans="1:16" ht="21" customHeight="1" x14ac:dyDescent="0.3">
      <c r="A11" s="27">
        <v>1</v>
      </c>
      <c r="B11" s="19" t="s">
        <v>67</v>
      </c>
      <c r="C11" s="19"/>
      <c r="D11" s="19"/>
      <c r="E11" s="51"/>
      <c r="F11" s="19"/>
      <c r="G11" s="27"/>
      <c r="H11" s="73"/>
      <c r="I11" s="89"/>
      <c r="J11" s="27"/>
      <c r="K11" s="144"/>
    </row>
    <row r="12" spans="1:16" ht="21" customHeight="1" x14ac:dyDescent="0.3">
      <c r="A12" s="27"/>
      <c r="B12" s="19" t="s">
        <v>68</v>
      </c>
      <c r="C12" s="156"/>
      <c r="D12" s="156"/>
      <c r="E12" s="152"/>
      <c r="F12" s="19"/>
      <c r="G12" s="27">
        <v>1</v>
      </c>
      <c r="H12" s="73">
        <v>11700</v>
      </c>
      <c r="I12" s="89"/>
      <c r="J12" s="27">
        <v>3</v>
      </c>
      <c r="K12" s="144"/>
      <c r="O12" s="38"/>
    </row>
    <row r="13" spans="1:16" ht="21" customHeight="1" x14ac:dyDescent="0.3">
      <c r="A13" s="27"/>
      <c r="B13" s="19"/>
      <c r="C13" s="19"/>
      <c r="D13" s="19"/>
      <c r="E13" s="51"/>
      <c r="F13" s="19"/>
      <c r="G13" s="27"/>
      <c r="H13" s="29"/>
      <c r="I13" s="89"/>
      <c r="J13" s="27"/>
      <c r="K13" s="144"/>
    </row>
    <row r="14" spans="1:16" ht="21" customHeight="1" x14ac:dyDescent="0.3">
      <c r="A14" s="27">
        <v>2</v>
      </c>
      <c r="B14" s="19" t="s">
        <v>70</v>
      </c>
      <c r="C14" s="156"/>
      <c r="D14" s="156"/>
      <c r="E14" s="152"/>
      <c r="F14" s="19"/>
      <c r="G14" s="27">
        <v>1</v>
      </c>
      <c r="H14" s="29">
        <v>11700</v>
      </c>
      <c r="I14" s="89"/>
      <c r="J14" s="27">
        <v>3</v>
      </c>
      <c r="K14" s="144"/>
    </row>
    <row r="15" spans="1:16" ht="21" customHeight="1" x14ac:dyDescent="0.3">
      <c r="A15" s="27"/>
      <c r="B15" s="19"/>
      <c r="C15" s="19"/>
      <c r="D15" s="19"/>
      <c r="E15" s="51"/>
      <c r="F15" s="19"/>
      <c r="G15" s="79"/>
      <c r="H15" s="47"/>
      <c r="I15" s="89"/>
      <c r="J15" s="27"/>
      <c r="K15" s="144"/>
      <c r="P15" s="38"/>
    </row>
    <row r="16" spans="1:16" ht="21" customHeight="1" x14ac:dyDescent="0.3">
      <c r="A16" s="27"/>
      <c r="B16" s="19"/>
      <c r="C16" s="19"/>
      <c r="D16" s="19"/>
      <c r="E16" s="51"/>
      <c r="F16" s="19"/>
      <c r="G16" s="27"/>
      <c r="H16" s="29"/>
      <c r="I16" s="89"/>
      <c r="J16" s="27"/>
      <c r="K16" s="144"/>
    </row>
    <row r="17" spans="1:15" ht="21" customHeight="1" x14ac:dyDescent="0.3">
      <c r="A17" s="27">
        <v>3</v>
      </c>
      <c r="B17" s="19" t="s">
        <v>82</v>
      </c>
      <c r="C17" s="159"/>
      <c r="D17" s="156"/>
      <c r="E17" s="152"/>
      <c r="F17" s="19"/>
      <c r="G17" s="27"/>
      <c r="H17" s="29"/>
      <c r="I17" s="89"/>
      <c r="J17" s="27"/>
      <c r="K17" s="144"/>
    </row>
    <row r="18" spans="1:15" ht="21" customHeight="1" x14ac:dyDescent="0.3">
      <c r="A18" s="27"/>
      <c r="B18" s="19" t="s">
        <v>83</v>
      </c>
      <c r="C18" s="19"/>
      <c r="D18" s="22"/>
      <c r="E18" s="51"/>
      <c r="F18" s="19"/>
      <c r="G18" s="78">
        <v>1</v>
      </c>
      <c r="H18" s="29">
        <v>20700</v>
      </c>
      <c r="I18" s="89"/>
      <c r="J18" s="27">
        <v>3</v>
      </c>
      <c r="K18" s="146"/>
    </row>
    <row r="19" spans="1:15" ht="21" customHeight="1" x14ac:dyDescent="0.3">
      <c r="A19" s="27"/>
      <c r="B19" s="19"/>
      <c r="C19" s="19"/>
      <c r="D19" s="19"/>
      <c r="E19" s="51"/>
      <c r="F19" s="19"/>
      <c r="G19" s="41"/>
      <c r="H19" s="47"/>
      <c r="I19" s="89"/>
      <c r="J19" s="27"/>
      <c r="K19" s="144"/>
      <c r="O19" s="38"/>
    </row>
    <row r="20" spans="1:15" ht="21" customHeight="1" x14ac:dyDescent="0.3">
      <c r="A20" s="27">
        <v>4</v>
      </c>
      <c r="B20" s="19" t="s">
        <v>134</v>
      </c>
      <c r="C20" s="19"/>
      <c r="D20" s="19"/>
      <c r="E20" s="51"/>
      <c r="F20" s="19"/>
      <c r="G20" s="41">
        <v>1</v>
      </c>
      <c r="H20" s="73">
        <v>26000</v>
      </c>
      <c r="I20" s="89"/>
      <c r="J20" s="27">
        <v>3</v>
      </c>
      <c r="K20" s="144"/>
      <c r="O20" s="38"/>
    </row>
    <row r="21" spans="1:15" ht="22.5" customHeight="1" x14ac:dyDescent="0.3">
      <c r="A21" s="64"/>
      <c r="B21" s="36"/>
      <c r="C21" s="36"/>
      <c r="D21" s="36"/>
      <c r="E21" s="140"/>
      <c r="F21" s="36"/>
      <c r="G21" s="64"/>
      <c r="H21" s="37"/>
      <c r="I21" s="90"/>
      <c r="J21" s="64"/>
      <c r="K21" s="118"/>
    </row>
    <row r="22" spans="1:15" ht="71.25" customHeight="1" x14ac:dyDescent="0.3">
      <c r="F22" s="40" t="s">
        <v>17</v>
      </c>
    </row>
    <row r="23" spans="1:15" ht="22.5" customHeight="1" x14ac:dyDescent="0.3">
      <c r="A23" s="388" t="s">
        <v>39</v>
      </c>
      <c r="B23" s="388"/>
      <c r="C23" s="388"/>
      <c r="D23" s="388"/>
      <c r="E23" s="388"/>
      <c r="F23" s="388"/>
      <c r="G23" s="388"/>
      <c r="H23" s="388"/>
      <c r="I23" s="388"/>
      <c r="J23" s="388"/>
      <c r="K23" s="388"/>
    </row>
    <row r="24" spans="1:15" ht="22.5" customHeight="1" x14ac:dyDescent="0.3">
      <c r="A24" s="388" t="s">
        <v>0</v>
      </c>
      <c r="B24" s="388"/>
      <c r="C24" s="388"/>
      <c r="D24" s="388"/>
      <c r="E24" s="388"/>
      <c r="F24" s="388"/>
      <c r="G24" s="388"/>
      <c r="H24" s="388"/>
      <c r="I24" s="388"/>
      <c r="J24" s="388"/>
      <c r="K24" s="388"/>
    </row>
    <row r="25" spans="1:15" ht="22.5" customHeight="1" x14ac:dyDescent="0.3">
      <c r="A25" s="389" t="s">
        <v>90</v>
      </c>
      <c r="B25" s="389"/>
      <c r="C25" s="389"/>
      <c r="D25" s="389"/>
      <c r="E25" s="389"/>
      <c r="F25" s="389"/>
      <c r="G25" s="389"/>
      <c r="H25" s="389"/>
      <c r="I25" s="389"/>
      <c r="J25" s="389"/>
      <c r="K25" s="389"/>
    </row>
    <row r="26" spans="1:15" ht="22.5" customHeight="1" x14ac:dyDescent="0.3">
      <c r="A26" s="390" t="s">
        <v>15</v>
      </c>
      <c r="B26" s="390"/>
      <c r="C26" s="390"/>
      <c r="D26" s="390"/>
      <c r="E26" s="390"/>
      <c r="F26" s="390"/>
      <c r="G26" s="390"/>
      <c r="H26" s="390"/>
      <c r="I26" s="390"/>
      <c r="J26" s="390"/>
      <c r="K26" s="390"/>
    </row>
    <row r="27" spans="1:15" ht="22.5" customHeight="1" x14ac:dyDescent="0.3">
      <c r="A27" s="392" t="s">
        <v>40</v>
      </c>
      <c r="B27" s="392"/>
      <c r="C27" s="392"/>
      <c r="D27" s="392"/>
      <c r="E27" s="392"/>
      <c r="F27" s="392"/>
      <c r="G27" s="392"/>
      <c r="H27" s="392"/>
      <c r="I27" s="392"/>
      <c r="J27" s="392"/>
      <c r="K27" s="392"/>
    </row>
    <row r="28" spans="1:15" ht="22.5" customHeight="1" x14ac:dyDescent="0.3">
      <c r="A28" s="384" t="s">
        <v>36</v>
      </c>
      <c r="B28" s="384"/>
      <c r="C28" s="384"/>
      <c r="D28" s="384"/>
      <c r="E28" s="384"/>
      <c r="F28" s="384"/>
      <c r="G28" s="384"/>
      <c r="H28" s="384"/>
      <c r="I28" s="384"/>
      <c r="J28" s="384"/>
      <c r="K28" s="384"/>
    </row>
    <row r="29" spans="1:15" ht="22.5" customHeight="1" x14ac:dyDescent="0.3">
      <c r="A29" s="391" t="s">
        <v>38</v>
      </c>
      <c r="B29" s="391"/>
      <c r="C29" s="391"/>
      <c r="D29" s="391"/>
      <c r="E29" s="391"/>
      <c r="F29" s="391"/>
      <c r="G29" s="391"/>
      <c r="H29" s="391"/>
      <c r="I29" s="391"/>
      <c r="J29" s="391"/>
      <c r="K29" s="391"/>
    </row>
    <row r="30" spans="1:15" ht="22.5" customHeight="1" x14ac:dyDescent="0.3">
      <c r="A30" s="77" t="s">
        <v>1</v>
      </c>
      <c r="B30" s="4" t="s">
        <v>2</v>
      </c>
      <c r="C30" s="385" t="s">
        <v>3</v>
      </c>
      <c r="D30" s="386"/>
      <c r="E30" s="386"/>
      <c r="F30" s="387"/>
      <c r="G30" s="4" t="s">
        <v>4</v>
      </c>
      <c r="H30" s="5" t="s">
        <v>5</v>
      </c>
      <c r="I30" s="85" t="s">
        <v>6</v>
      </c>
      <c r="J30" s="4" t="s">
        <v>7</v>
      </c>
      <c r="K30" s="114" t="s">
        <v>8</v>
      </c>
    </row>
    <row r="31" spans="1:15" ht="22.5" customHeight="1" x14ac:dyDescent="0.3">
      <c r="A31" s="80"/>
      <c r="B31" s="13"/>
      <c r="C31" s="10" t="s">
        <v>9</v>
      </c>
      <c r="D31" s="11" t="s">
        <v>10</v>
      </c>
      <c r="E31" s="10" t="s">
        <v>11</v>
      </c>
      <c r="F31" s="11" t="s">
        <v>12</v>
      </c>
      <c r="G31" s="74"/>
      <c r="H31" s="44" t="s">
        <v>13</v>
      </c>
      <c r="I31" s="86"/>
      <c r="J31" s="74"/>
      <c r="K31" s="115"/>
    </row>
    <row r="32" spans="1:15" ht="22.5" customHeight="1" x14ac:dyDescent="0.3">
      <c r="A32" s="63">
        <v>5</v>
      </c>
      <c r="B32" s="46" t="s">
        <v>84</v>
      </c>
      <c r="C32" s="46"/>
      <c r="D32" s="19"/>
      <c r="E32" s="48"/>
      <c r="F32" s="19"/>
      <c r="G32" s="75">
        <v>1</v>
      </c>
      <c r="H32" s="73">
        <v>80000</v>
      </c>
      <c r="I32" s="88"/>
      <c r="J32" s="25">
        <v>2</v>
      </c>
      <c r="K32" s="146" t="s">
        <v>69</v>
      </c>
    </row>
    <row r="33" spans="1:11" ht="22.5" customHeight="1" x14ac:dyDescent="0.3">
      <c r="A33" s="63"/>
      <c r="B33" s="49"/>
      <c r="C33" s="46"/>
      <c r="D33" s="19"/>
      <c r="E33" s="50"/>
      <c r="F33" s="19"/>
      <c r="G33" s="75"/>
      <c r="H33" s="73"/>
      <c r="I33" s="88"/>
      <c r="J33" s="25"/>
      <c r="K33" s="117"/>
    </row>
    <row r="34" spans="1:11" ht="22.5" customHeight="1" x14ac:dyDescent="0.3">
      <c r="A34" s="63">
        <v>6</v>
      </c>
      <c r="B34" s="46" t="s">
        <v>85</v>
      </c>
      <c r="C34" s="46"/>
      <c r="D34" s="19"/>
      <c r="E34" s="50"/>
      <c r="F34" s="19"/>
      <c r="G34" s="75">
        <v>1</v>
      </c>
      <c r="H34" s="73">
        <v>10000</v>
      </c>
      <c r="I34" s="88"/>
      <c r="J34" s="25">
        <v>2</v>
      </c>
      <c r="K34" s="146" t="s">
        <v>69</v>
      </c>
    </row>
    <row r="35" spans="1:11" ht="22.5" customHeight="1" x14ac:dyDescent="0.3">
      <c r="A35" s="63"/>
      <c r="B35" s="46"/>
      <c r="C35" s="46"/>
      <c r="D35" s="19"/>
      <c r="E35" s="48"/>
      <c r="F35" s="19"/>
      <c r="G35" s="42"/>
      <c r="H35" s="73"/>
      <c r="I35" s="89"/>
      <c r="J35" s="27"/>
      <c r="K35" s="112"/>
    </row>
    <row r="36" spans="1:11" ht="22.5" customHeight="1" x14ac:dyDescent="0.3">
      <c r="A36" s="63">
        <v>7</v>
      </c>
      <c r="B36" s="46" t="s">
        <v>65</v>
      </c>
      <c r="C36" s="46"/>
      <c r="D36" s="19"/>
      <c r="E36" s="48"/>
      <c r="F36" s="19"/>
      <c r="G36" s="42"/>
      <c r="H36" s="73"/>
      <c r="I36" s="89"/>
      <c r="J36" s="27"/>
      <c r="K36" s="112"/>
    </row>
    <row r="37" spans="1:11" ht="22.5" customHeight="1" x14ac:dyDescent="0.3">
      <c r="A37" s="63"/>
      <c r="B37" s="46" t="s">
        <v>66</v>
      </c>
      <c r="C37" s="46"/>
      <c r="D37" s="19"/>
      <c r="E37" s="48"/>
      <c r="F37" s="19"/>
      <c r="G37" s="42">
        <v>1</v>
      </c>
      <c r="H37" s="73">
        <v>4700</v>
      </c>
      <c r="I37" s="89"/>
      <c r="J37" s="27">
        <v>3</v>
      </c>
      <c r="K37" s="146" t="s">
        <v>69</v>
      </c>
    </row>
    <row r="38" spans="1:11" ht="22.5" customHeight="1" x14ac:dyDescent="0.3">
      <c r="A38" s="63"/>
      <c r="B38" s="49"/>
      <c r="C38" s="46"/>
      <c r="D38" s="19"/>
      <c r="E38" s="52"/>
      <c r="F38" s="20"/>
      <c r="G38" s="27"/>
      <c r="H38" s="29"/>
      <c r="I38" s="89"/>
      <c r="J38" s="27"/>
      <c r="K38" s="112"/>
    </row>
    <row r="39" spans="1:11" ht="22.5" customHeight="1" x14ac:dyDescent="0.3">
      <c r="A39" s="63"/>
      <c r="B39" s="49"/>
      <c r="C39" s="46"/>
      <c r="D39" s="19"/>
      <c r="E39" s="52"/>
      <c r="F39" s="20"/>
      <c r="G39" s="27"/>
      <c r="H39" s="29"/>
      <c r="I39" s="89"/>
      <c r="J39" s="27"/>
      <c r="K39" s="112"/>
    </row>
    <row r="40" spans="1:11" ht="22.5" customHeight="1" x14ac:dyDescent="0.3">
      <c r="A40" s="96"/>
      <c r="B40" s="53"/>
      <c r="C40" s="54"/>
      <c r="D40" s="36"/>
      <c r="E40" s="55"/>
      <c r="F40" s="35"/>
      <c r="G40" s="64"/>
      <c r="H40" s="37"/>
      <c r="I40" s="90"/>
      <c r="J40" s="64"/>
      <c r="K40" s="118"/>
    </row>
    <row r="41" spans="1:11" ht="45.75" customHeight="1" x14ac:dyDescent="0.3">
      <c r="A41" s="163"/>
      <c r="B41" s="197"/>
      <c r="C41" s="38"/>
      <c r="D41" s="38"/>
      <c r="E41" s="198">
        <v>3</v>
      </c>
      <c r="F41" s="38"/>
      <c r="G41" s="163"/>
      <c r="H41" s="39"/>
      <c r="I41" s="196"/>
      <c r="J41" s="163"/>
      <c r="K41" s="163"/>
    </row>
    <row r="42" spans="1:11" ht="22.5" customHeight="1" x14ac:dyDescent="0.3">
      <c r="A42" s="388" t="s">
        <v>39</v>
      </c>
      <c r="B42" s="388"/>
      <c r="C42" s="388"/>
      <c r="D42" s="388"/>
      <c r="E42" s="388"/>
      <c r="F42" s="388"/>
      <c r="G42" s="388"/>
      <c r="H42" s="388"/>
      <c r="I42" s="388"/>
      <c r="J42" s="388"/>
      <c r="K42" s="388"/>
    </row>
    <row r="43" spans="1:11" ht="22.5" customHeight="1" x14ac:dyDescent="0.3">
      <c r="A43" s="388" t="s">
        <v>0</v>
      </c>
      <c r="B43" s="388"/>
      <c r="C43" s="388"/>
      <c r="D43" s="388"/>
      <c r="E43" s="388"/>
      <c r="F43" s="388"/>
      <c r="G43" s="388"/>
      <c r="H43" s="388"/>
      <c r="I43" s="388"/>
      <c r="J43" s="388"/>
      <c r="K43" s="388"/>
    </row>
    <row r="44" spans="1:11" ht="22.5" customHeight="1" x14ac:dyDescent="0.3">
      <c r="A44" s="389" t="s">
        <v>90</v>
      </c>
      <c r="B44" s="389"/>
      <c r="C44" s="389"/>
      <c r="D44" s="389"/>
      <c r="E44" s="389"/>
      <c r="F44" s="389"/>
      <c r="G44" s="389"/>
      <c r="H44" s="389"/>
      <c r="I44" s="389"/>
      <c r="J44" s="389"/>
      <c r="K44" s="389"/>
    </row>
    <row r="45" spans="1:11" ht="22.5" customHeight="1" x14ac:dyDescent="0.3">
      <c r="A45" s="390" t="s">
        <v>94</v>
      </c>
      <c r="B45" s="390"/>
      <c r="C45" s="390"/>
      <c r="D45" s="390"/>
      <c r="E45" s="390"/>
      <c r="F45" s="390"/>
      <c r="G45" s="390"/>
      <c r="H45" s="390"/>
      <c r="I45" s="390"/>
      <c r="J45" s="390"/>
      <c r="K45" s="390"/>
    </row>
    <row r="46" spans="1:11" ht="22.5" customHeight="1" x14ac:dyDescent="0.3">
      <c r="A46" s="392" t="s">
        <v>95</v>
      </c>
      <c r="B46" s="392"/>
      <c r="C46" s="392"/>
      <c r="D46" s="392"/>
      <c r="E46" s="392"/>
      <c r="F46" s="392"/>
      <c r="G46" s="392"/>
      <c r="H46" s="392"/>
      <c r="I46" s="392"/>
      <c r="J46" s="392"/>
      <c r="K46" s="392"/>
    </row>
    <row r="47" spans="1:11" ht="22.5" customHeight="1" x14ac:dyDescent="0.3">
      <c r="A47" s="384" t="s">
        <v>96</v>
      </c>
      <c r="B47" s="384"/>
      <c r="C47" s="384"/>
      <c r="D47" s="384"/>
      <c r="E47" s="384"/>
      <c r="F47" s="384"/>
      <c r="G47" s="384"/>
      <c r="H47" s="384"/>
      <c r="I47" s="384"/>
      <c r="J47" s="384"/>
      <c r="K47" s="384"/>
    </row>
    <row r="48" spans="1:11" ht="22.5" customHeight="1" x14ac:dyDescent="0.3">
      <c r="A48" s="391" t="s">
        <v>97</v>
      </c>
      <c r="B48" s="391"/>
      <c r="C48" s="391"/>
      <c r="D48" s="391"/>
      <c r="E48" s="391"/>
      <c r="F48" s="391"/>
      <c r="G48" s="391"/>
      <c r="H48" s="391"/>
      <c r="I48" s="391"/>
      <c r="J48" s="391"/>
      <c r="K48" s="391"/>
    </row>
    <row r="49" spans="1:11" ht="22.5" customHeight="1" x14ac:dyDescent="0.3">
      <c r="A49" s="77" t="s">
        <v>1</v>
      </c>
      <c r="B49" s="4" t="s">
        <v>2</v>
      </c>
      <c r="C49" s="385" t="s">
        <v>3</v>
      </c>
      <c r="D49" s="386"/>
      <c r="E49" s="386"/>
      <c r="F49" s="387"/>
      <c r="G49" s="4" t="s">
        <v>4</v>
      </c>
      <c r="H49" s="5" t="s">
        <v>5</v>
      </c>
      <c r="I49" s="85" t="s">
        <v>6</v>
      </c>
      <c r="J49" s="4" t="s">
        <v>7</v>
      </c>
      <c r="K49" s="114" t="s">
        <v>8</v>
      </c>
    </row>
    <row r="50" spans="1:11" ht="22.5" customHeight="1" x14ac:dyDescent="0.3">
      <c r="A50" s="80"/>
      <c r="B50" s="13"/>
      <c r="C50" s="10" t="s">
        <v>9</v>
      </c>
      <c r="D50" s="158" t="s">
        <v>10</v>
      </c>
      <c r="E50" s="10" t="s">
        <v>11</v>
      </c>
      <c r="F50" s="158" t="s">
        <v>12</v>
      </c>
      <c r="G50" s="74"/>
      <c r="H50" s="44" t="s">
        <v>13</v>
      </c>
      <c r="I50" s="86"/>
      <c r="J50" s="74"/>
      <c r="K50" s="115"/>
    </row>
    <row r="51" spans="1:11" ht="22.5" customHeight="1" x14ac:dyDescent="0.3">
      <c r="A51" s="143">
        <v>8</v>
      </c>
      <c r="B51" s="46" t="s">
        <v>98</v>
      </c>
      <c r="C51" s="46"/>
      <c r="D51" s="19"/>
      <c r="E51" s="48"/>
      <c r="F51" s="19"/>
      <c r="G51" s="75"/>
      <c r="H51" s="47"/>
      <c r="I51" s="88"/>
      <c r="J51" s="25"/>
      <c r="K51" s="146"/>
    </row>
    <row r="52" spans="1:11" ht="22.5" customHeight="1" x14ac:dyDescent="0.3">
      <c r="A52" s="143"/>
      <c r="B52" s="46" t="s">
        <v>99</v>
      </c>
      <c r="C52" s="46"/>
      <c r="D52" s="19"/>
      <c r="E52" s="50"/>
      <c r="F52" s="19"/>
      <c r="G52" s="75">
        <v>1</v>
      </c>
      <c r="H52" s="73">
        <v>5000</v>
      </c>
      <c r="I52" s="88"/>
      <c r="J52" s="25"/>
      <c r="K52" s="117" t="s">
        <v>52</v>
      </c>
    </row>
    <row r="53" spans="1:11" ht="22.5" customHeight="1" x14ac:dyDescent="0.3">
      <c r="A53" s="143"/>
      <c r="B53" s="46"/>
      <c r="C53" s="46"/>
      <c r="D53" s="19"/>
      <c r="E53" s="50"/>
      <c r="F53" s="19"/>
      <c r="G53" s="75"/>
      <c r="H53" s="73"/>
      <c r="I53" s="88"/>
      <c r="J53" s="25"/>
      <c r="K53" s="117"/>
    </row>
    <row r="54" spans="1:11" ht="22.5" customHeight="1" x14ac:dyDescent="0.3">
      <c r="A54" s="143">
        <v>9</v>
      </c>
      <c r="B54" s="46" t="s">
        <v>41</v>
      </c>
      <c r="C54" s="46"/>
      <c r="D54" s="19"/>
      <c r="E54" s="50"/>
      <c r="F54" s="19"/>
      <c r="G54" s="75" t="s">
        <v>34</v>
      </c>
      <c r="H54" s="73">
        <v>34800</v>
      </c>
      <c r="I54" s="88"/>
      <c r="J54" s="25">
        <v>3</v>
      </c>
      <c r="K54" s="117" t="s">
        <v>52</v>
      </c>
    </row>
    <row r="55" spans="1:11" ht="22.5" customHeight="1" x14ac:dyDescent="0.3">
      <c r="A55" s="143"/>
      <c r="B55" s="46"/>
      <c r="C55" s="46"/>
      <c r="D55" s="19"/>
      <c r="E55" s="48"/>
      <c r="F55" s="19"/>
      <c r="G55" s="42"/>
      <c r="H55" s="73"/>
      <c r="I55" s="89"/>
      <c r="J55" s="27"/>
      <c r="K55" s="146"/>
    </row>
    <row r="56" spans="1:11" ht="22.5" customHeight="1" x14ac:dyDescent="0.3">
      <c r="A56" s="143">
        <v>10</v>
      </c>
      <c r="B56" s="46" t="s">
        <v>41</v>
      </c>
      <c r="C56" s="46"/>
      <c r="D56" s="19"/>
      <c r="E56" s="48"/>
      <c r="F56" s="19"/>
      <c r="G56" s="42" t="s">
        <v>34</v>
      </c>
      <c r="H56" s="73">
        <v>24800</v>
      </c>
      <c r="I56" s="89"/>
      <c r="J56" s="27">
        <v>4</v>
      </c>
      <c r="K56" s="117" t="s">
        <v>52</v>
      </c>
    </row>
    <row r="57" spans="1:11" ht="22.5" customHeight="1" x14ac:dyDescent="0.3">
      <c r="A57" s="143"/>
      <c r="B57" s="46"/>
      <c r="C57" s="46"/>
      <c r="D57" s="19"/>
      <c r="E57" s="48"/>
      <c r="F57" s="19"/>
      <c r="G57" s="42"/>
      <c r="H57" s="73"/>
      <c r="I57" s="89"/>
      <c r="J57" s="27"/>
      <c r="K57" s="117"/>
    </row>
    <row r="58" spans="1:11" ht="22.5" customHeight="1" x14ac:dyDescent="0.3">
      <c r="A58" s="143"/>
      <c r="B58" s="49"/>
      <c r="C58" s="46"/>
      <c r="D58" s="19"/>
      <c r="E58" s="48"/>
      <c r="F58" s="19"/>
      <c r="G58" s="42"/>
      <c r="H58" s="47"/>
      <c r="I58" s="89"/>
      <c r="J58" s="27"/>
      <c r="K58" s="146"/>
    </row>
    <row r="59" spans="1:11" ht="22.5" customHeight="1" x14ac:dyDescent="0.3">
      <c r="A59" s="143"/>
      <c r="B59" s="49"/>
      <c r="C59" s="46"/>
      <c r="D59" s="19"/>
      <c r="E59" s="52"/>
      <c r="F59" s="20"/>
      <c r="G59" s="27"/>
      <c r="H59" s="29"/>
      <c r="I59" s="89"/>
      <c r="J59" s="27"/>
      <c r="K59" s="146"/>
    </row>
    <row r="60" spans="1:11" ht="22.5" customHeight="1" x14ac:dyDescent="0.3">
      <c r="A60" s="143"/>
      <c r="B60" s="49"/>
      <c r="C60" s="46"/>
      <c r="D60" s="19"/>
      <c r="E60" s="52"/>
      <c r="F60" s="20"/>
      <c r="G60" s="27"/>
      <c r="H60" s="29"/>
      <c r="I60" s="89"/>
      <c r="J60" s="27"/>
      <c r="K60" s="146"/>
    </row>
    <row r="61" spans="1:11" ht="22.5" customHeight="1" x14ac:dyDescent="0.3">
      <c r="A61" s="96"/>
      <c r="B61" s="53"/>
      <c r="C61" s="54"/>
      <c r="D61" s="36"/>
      <c r="E61" s="55"/>
      <c r="F61" s="35"/>
      <c r="G61" s="64"/>
      <c r="H61" s="37"/>
      <c r="I61" s="90"/>
      <c r="J61" s="64"/>
      <c r="K61" s="118"/>
    </row>
    <row r="62" spans="1:11" ht="22.5" customHeight="1" x14ac:dyDescent="0.3">
      <c r="A62" s="163"/>
      <c r="B62" s="197"/>
      <c r="C62" s="38"/>
      <c r="D62" s="38"/>
      <c r="E62" s="195"/>
      <c r="F62" s="38"/>
      <c r="G62" s="163"/>
      <c r="H62" s="39"/>
      <c r="I62" s="196"/>
      <c r="J62" s="163"/>
      <c r="K62" s="163"/>
    </row>
    <row r="63" spans="1:11" ht="22.5" customHeight="1" x14ac:dyDescent="0.3">
      <c r="A63" s="163"/>
      <c r="B63" s="197"/>
      <c r="C63" s="38"/>
      <c r="D63" s="38"/>
      <c r="E63" s="198">
        <v>4</v>
      </c>
      <c r="F63" s="38"/>
      <c r="G63" s="163"/>
      <c r="H63" s="39"/>
      <c r="I63" s="196"/>
      <c r="J63" s="163"/>
      <c r="K63" s="163"/>
    </row>
    <row r="64" spans="1:11" ht="22.5" customHeight="1" x14ac:dyDescent="0.3">
      <c r="A64" s="388" t="s">
        <v>39</v>
      </c>
      <c r="B64" s="388"/>
      <c r="C64" s="388"/>
      <c r="D64" s="388"/>
      <c r="E64" s="388"/>
      <c r="F64" s="388"/>
      <c r="G64" s="388"/>
      <c r="H64" s="388"/>
      <c r="I64" s="388"/>
      <c r="J64" s="388"/>
      <c r="K64" s="388"/>
    </row>
    <row r="65" spans="1:11" ht="22.5" customHeight="1" x14ac:dyDescent="0.3">
      <c r="A65" s="388" t="s">
        <v>0</v>
      </c>
      <c r="B65" s="388"/>
      <c r="C65" s="388"/>
      <c r="D65" s="388"/>
      <c r="E65" s="388"/>
      <c r="F65" s="388"/>
      <c r="G65" s="388"/>
      <c r="H65" s="388"/>
      <c r="I65" s="388"/>
      <c r="J65" s="388"/>
      <c r="K65" s="388"/>
    </row>
    <row r="66" spans="1:11" ht="22.5" customHeight="1" x14ac:dyDescent="0.3">
      <c r="A66" s="389" t="s">
        <v>90</v>
      </c>
      <c r="B66" s="389"/>
      <c r="C66" s="389"/>
      <c r="D66" s="389"/>
      <c r="E66" s="389"/>
      <c r="F66" s="389"/>
      <c r="G66" s="389"/>
      <c r="H66" s="389"/>
      <c r="I66" s="389"/>
      <c r="J66" s="389"/>
      <c r="K66" s="389"/>
    </row>
    <row r="67" spans="1:11" ht="22.5" customHeight="1" x14ac:dyDescent="0.3">
      <c r="A67" s="390" t="s">
        <v>94</v>
      </c>
      <c r="B67" s="390"/>
      <c r="C67" s="390"/>
      <c r="D67" s="390"/>
      <c r="E67" s="390"/>
      <c r="F67" s="390"/>
      <c r="G67" s="390"/>
      <c r="H67" s="390"/>
      <c r="I67" s="390"/>
      <c r="J67" s="390"/>
      <c r="K67" s="390"/>
    </row>
    <row r="68" spans="1:11" ht="22.5" customHeight="1" x14ac:dyDescent="0.3">
      <c r="A68" s="392" t="s">
        <v>110</v>
      </c>
      <c r="B68" s="392"/>
      <c r="C68" s="392"/>
      <c r="D68" s="392"/>
      <c r="E68" s="392"/>
      <c r="F68" s="392"/>
      <c r="G68" s="392"/>
      <c r="H68" s="392"/>
      <c r="I68" s="392"/>
      <c r="J68" s="392"/>
      <c r="K68" s="392"/>
    </row>
    <row r="69" spans="1:11" ht="22.5" customHeight="1" x14ac:dyDescent="0.3">
      <c r="A69" s="384" t="s">
        <v>111</v>
      </c>
      <c r="B69" s="384"/>
      <c r="C69" s="384"/>
      <c r="D69" s="384"/>
      <c r="E69" s="384"/>
      <c r="F69" s="384"/>
      <c r="G69" s="384"/>
      <c r="H69" s="384"/>
      <c r="I69" s="384"/>
      <c r="J69" s="384"/>
      <c r="K69" s="384"/>
    </row>
    <row r="70" spans="1:11" ht="22.5" customHeight="1" x14ac:dyDescent="0.3">
      <c r="A70" s="391" t="s">
        <v>112</v>
      </c>
      <c r="B70" s="391"/>
      <c r="C70" s="391"/>
      <c r="D70" s="391"/>
      <c r="E70" s="391"/>
      <c r="F70" s="391"/>
      <c r="G70" s="391"/>
      <c r="H70" s="391"/>
      <c r="I70" s="391"/>
      <c r="J70" s="391"/>
      <c r="K70" s="391"/>
    </row>
    <row r="71" spans="1:11" ht="22.5" customHeight="1" x14ac:dyDescent="0.3">
      <c r="A71" s="77" t="s">
        <v>1</v>
      </c>
      <c r="B71" s="4" t="s">
        <v>2</v>
      </c>
      <c r="C71" s="385" t="s">
        <v>3</v>
      </c>
      <c r="D71" s="386"/>
      <c r="E71" s="386"/>
      <c r="F71" s="387"/>
      <c r="G71" s="4" t="s">
        <v>4</v>
      </c>
      <c r="H71" s="5" t="s">
        <v>5</v>
      </c>
      <c r="I71" s="85" t="s">
        <v>6</v>
      </c>
      <c r="J71" s="4" t="s">
        <v>7</v>
      </c>
      <c r="K71" s="114" t="s">
        <v>8</v>
      </c>
    </row>
    <row r="72" spans="1:11" ht="22.5" customHeight="1" x14ac:dyDescent="0.3">
      <c r="A72" s="80"/>
      <c r="B72" s="13"/>
      <c r="C72" s="10" t="s">
        <v>9</v>
      </c>
      <c r="D72" s="160" t="s">
        <v>10</v>
      </c>
      <c r="E72" s="10" t="s">
        <v>11</v>
      </c>
      <c r="F72" s="160" t="s">
        <v>12</v>
      </c>
      <c r="G72" s="74"/>
      <c r="H72" s="44" t="s">
        <v>13</v>
      </c>
      <c r="I72" s="86"/>
      <c r="J72" s="74"/>
      <c r="K72" s="115"/>
    </row>
    <row r="73" spans="1:11" ht="22.5" customHeight="1" x14ac:dyDescent="0.3">
      <c r="A73" s="143">
        <v>11</v>
      </c>
      <c r="B73" s="46" t="s">
        <v>113</v>
      </c>
      <c r="C73" s="46"/>
      <c r="D73" s="19"/>
      <c r="E73" s="48"/>
      <c r="F73" s="19"/>
      <c r="G73" s="75"/>
      <c r="H73" s="47"/>
      <c r="I73" s="88"/>
      <c r="J73" s="25"/>
      <c r="K73" s="146"/>
    </row>
    <row r="74" spans="1:11" ht="22.5" customHeight="1" x14ac:dyDescent="0.3">
      <c r="A74" s="143"/>
      <c r="B74" s="46" t="s">
        <v>114</v>
      </c>
      <c r="C74" s="46"/>
      <c r="D74" s="19"/>
      <c r="E74" s="50"/>
      <c r="F74" s="19"/>
      <c r="G74" s="75" t="s">
        <v>115</v>
      </c>
      <c r="H74" s="47">
        <v>5000</v>
      </c>
      <c r="I74" s="88"/>
      <c r="J74" s="25">
        <v>3</v>
      </c>
      <c r="K74" s="117" t="s">
        <v>51</v>
      </c>
    </row>
    <row r="75" spans="1:11" ht="22.5" customHeight="1" x14ac:dyDescent="0.3">
      <c r="A75" s="143"/>
      <c r="B75" s="46"/>
      <c r="C75" s="46"/>
      <c r="D75" s="19"/>
      <c r="E75" s="50"/>
      <c r="F75" s="19"/>
      <c r="G75" s="75"/>
      <c r="H75" s="47"/>
      <c r="I75" s="88"/>
      <c r="J75" s="25"/>
      <c r="K75" s="117"/>
    </row>
    <row r="76" spans="1:11" ht="22.5" customHeight="1" x14ac:dyDescent="0.3">
      <c r="A76" s="143"/>
      <c r="B76" s="46"/>
      <c r="C76" s="46"/>
      <c r="D76" s="19"/>
      <c r="E76" s="50"/>
      <c r="F76" s="19"/>
      <c r="G76" s="75"/>
      <c r="H76" s="73"/>
      <c r="I76" s="88"/>
      <c r="J76" s="25"/>
      <c r="K76" s="117"/>
    </row>
    <row r="77" spans="1:11" ht="22.5" customHeight="1" x14ac:dyDescent="0.3">
      <c r="A77" s="143"/>
      <c r="B77" s="46"/>
      <c r="C77" s="46"/>
      <c r="D77" s="19"/>
      <c r="E77" s="48"/>
      <c r="F77" s="19"/>
      <c r="G77" s="42"/>
      <c r="H77" s="47"/>
      <c r="I77" s="89"/>
      <c r="J77" s="27"/>
      <c r="K77" s="146"/>
    </row>
    <row r="78" spans="1:11" ht="22.5" customHeight="1" x14ac:dyDescent="0.3">
      <c r="A78" s="143"/>
      <c r="B78" s="46"/>
      <c r="C78" s="46"/>
      <c r="D78" s="19"/>
      <c r="E78" s="48"/>
      <c r="F78" s="19"/>
      <c r="G78" s="42"/>
      <c r="H78" s="73"/>
      <c r="I78" s="89"/>
      <c r="J78" s="27"/>
      <c r="K78" s="117"/>
    </row>
    <row r="79" spans="1:11" ht="22.5" customHeight="1" x14ac:dyDescent="0.3">
      <c r="A79" s="143"/>
      <c r="B79" s="46"/>
      <c r="C79" s="46"/>
      <c r="D79" s="19"/>
      <c r="E79" s="48"/>
      <c r="F79" s="19"/>
      <c r="G79" s="42"/>
      <c r="H79" s="73"/>
      <c r="I79" s="89"/>
      <c r="J79" s="27"/>
      <c r="K79" s="117"/>
    </row>
    <row r="80" spans="1:11" ht="22.5" customHeight="1" x14ac:dyDescent="0.3">
      <c r="A80" s="143"/>
      <c r="B80" s="49"/>
      <c r="C80" s="46"/>
      <c r="D80" s="19"/>
      <c r="E80" s="48"/>
      <c r="F80" s="19"/>
      <c r="G80" s="42"/>
      <c r="H80" s="47"/>
      <c r="I80" s="89"/>
      <c r="J80" s="27"/>
      <c r="K80" s="146"/>
    </row>
    <row r="81" spans="1:11" ht="22.5" customHeight="1" x14ac:dyDescent="0.3">
      <c r="A81" s="143"/>
      <c r="B81" s="49"/>
      <c r="C81" s="46"/>
      <c r="D81" s="19"/>
      <c r="E81" s="52"/>
      <c r="F81" s="20"/>
      <c r="G81" s="27"/>
      <c r="H81" s="29"/>
      <c r="I81" s="89"/>
      <c r="J81" s="27"/>
      <c r="K81" s="146"/>
    </row>
    <row r="82" spans="1:11" ht="22.5" customHeight="1" x14ac:dyDescent="0.3">
      <c r="A82" s="143"/>
      <c r="B82" s="49"/>
      <c r="C82" s="46"/>
      <c r="D82" s="19"/>
      <c r="E82" s="52"/>
      <c r="F82" s="20"/>
      <c r="G82" s="27"/>
      <c r="H82" s="29"/>
      <c r="I82" s="89"/>
      <c r="J82" s="27"/>
      <c r="K82" s="146"/>
    </row>
    <row r="83" spans="1:11" ht="22.5" customHeight="1" x14ac:dyDescent="0.3">
      <c r="A83" s="96"/>
      <c r="B83" s="53"/>
      <c r="C83" s="54"/>
      <c r="D83" s="36"/>
      <c r="E83" s="55"/>
      <c r="F83" s="35"/>
      <c r="G83" s="64"/>
      <c r="H83" s="37"/>
      <c r="I83" s="90"/>
      <c r="J83" s="64"/>
      <c r="K83" s="118"/>
    </row>
    <row r="84" spans="1:11" ht="22.5" customHeight="1" x14ac:dyDescent="0.3">
      <c r="A84" s="163"/>
      <c r="B84" s="197"/>
      <c r="C84" s="38"/>
      <c r="D84" s="38"/>
      <c r="E84" s="163">
        <v>5</v>
      </c>
      <c r="F84" s="38"/>
      <c r="G84" s="163"/>
      <c r="H84" s="39"/>
      <c r="I84" s="196"/>
      <c r="J84" s="163"/>
      <c r="K84" s="163"/>
    </row>
    <row r="85" spans="1:11" ht="22.5" customHeight="1" x14ac:dyDescent="0.3">
      <c r="A85" s="388" t="s">
        <v>39</v>
      </c>
      <c r="B85" s="388"/>
      <c r="C85" s="388"/>
      <c r="D85" s="388"/>
      <c r="E85" s="388"/>
      <c r="F85" s="388"/>
      <c r="G85" s="388"/>
      <c r="H85" s="388"/>
      <c r="I85" s="388"/>
      <c r="J85" s="388"/>
      <c r="K85" s="388"/>
    </row>
    <row r="86" spans="1:11" ht="22.5" customHeight="1" x14ac:dyDescent="0.3">
      <c r="A86" s="388" t="s">
        <v>0</v>
      </c>
      <c r="B86" s="388"/>
      <c r="C86" s="388"/>
      <c r="D86" s="388"/>
      <c r="E86" s="388"/>
      <c r="F86" s="388"/>
      <c r="G86" s="388"/>
      <c r="H86" s="388"/>
      <c r="I86" s="388"/>
      <c r="J86" s="388"/>
      <c r="K86" s="388"/>
    </row>
    <row r="87" spans="1:11" ht="22.5" customHeight="1" x14ac:dyDescent="0.3">
      <c r="A87" s="389" t="s">
        <v>90</v>
      </c>
      <c r="B87" s="389"/>
      <c r="C87" s="389"/>
      <c r="D87" s="389"/>
      <c r="E87" s="389"/>
      <c r="F87" s="389"/>
      <c r="G87" s="389"/>
      <c r="H87" s="389"/>
      <c r="I87" s="389"/>
      <c r="J87" s="389"/>
      <c r="K87" s="389"/>
    </row>
    <row r="88" spans="1:11" ht="22.5" customHeight="1" x14ac:dyDescent="0.3">
      <c r="A88" s="390" t="s">
        <v>94</v>
      </c>
      <c r="B88" s="390"/>
      <c r="C88" s="390"/>
      <c r="D88" s="390"/>
      <c r="E88" s="390"/>
      <c r="F88" s="390"/>
      <c r="G88" s="390"/>
      <c r="H88" s="390"/>
      <c r="I88" s="390"/>
      <c r="J88" s="390"/>
      <c r="K88" s="390"/>
    </row>
    <row r="89" spans="1:11" ht="22.5" customHeight="1" x14ac:dyDescent="0.3">
      <c r="A89" s="392" t="s">
        <v>119</v>
      </c>
      <c r="B89" s="392"/>
      <c r="C89" s="392"/>
      <c r="D89" s="392"/>
      <c r="E89" s="392"/>
      <c r="F89" s="392"/>
      <c r="G89" s="392"/>
      <c r="H89" s="392"/>
      <c r="I89" s="392"/>
      <c r="J89" s="392"/>
      <c r="K89" s="392"/>
    </row>
    <row r="90" spans="1:11" ht="22.5" customHeight="1" x14ac:dyDescent="0.3">
      <c r="A90" s="384" t="s">
        <v>120</v>
      </c>
      <c r="B90" s="384"/>
      <c r="C90" s="384"/>
      <c r="D90" s="384"/>
      <c r="E90" s="384"/>
      <c r="F90" s="384"/>
      <c r="G90" s="384"/>
      <c r="H90" s="384"/>
      <c r="I90" s="384"/>
      <c r="J90" s="384"/>
      <c r="K90" s="384"/>
    </row>
    <row r="91" spans="1:11" ht="22.5" customHeight="1" x14ac:dyDescent="0.3">
      <c r="A91" s="384" t="s">
        <v>123</v>
      </c>
      <c r="B91" s="384"/>
      <c r="C91" s="384"/>
      <c r="D91" s="384"/>
      <c r="E91" s="384"/>
      <c r="F91" s="384"/>
      <c r="G91" s="384"/>
      <c r="H91" s="384"/>
      <c r="I91" s="384"/>
      <c r="J91" s="384"/>
      <c r="K91" s="384"/>
    </row>
    <row r="92" spans="1:11" ht="22.5" customHeight="1" x14ac:dyDescent="0.3">
      <c r="A92" s="77" t="s">
        <v>1</v>
      </c>
      <c r="B92" s="4" t="s">
        <v>2</v>
      </c>
      <c r="C92" s="385" t="s">
        <v>3</v>
      </c>
      <c r="D92" s="386"/>
      <c r="E92" s="386"/>
      <c r="F92" s="387"/>
      <c r="G92" s="4" t="s">
        <v>4</v>
      </c>
      <c r="H92" s="5" t="s">
        <v>5</v>
      </c>
      <c r="I92" s="85" t="s">
        <v>6</v>
      </c>
      <c r="J92" s="4" t="s">
        <v>7</v>
      </c>
      <c r="K92" s="114" t="s">
        <v>8</v>
      </c>
    </row>
    <row r="93" spans="1:11" ht="22.5" customHeight="1" x14ac:dyDescent="0.3">
      <c r="A93" s="80"/>
      <c r="B93" s="13"/>
      <c r="C93" s="10" t="s">
        <v>9</v>
      </c>
      <c r="D93" s="160" t="s">
        <v>10</v>
      </c>
      <c r="E93" s="10" t="s">
        <v>11</v>
      </c>
      <c r="F93" s="160" t="s">
        <v>12</v>
      </c>
      <c r="G93" s="74"/>
      <c r="H93" s="44" t="s">
        <v>13</v>
      </c>
      <c r="I93" s="86"/>
      <c r="J93" s="74"/>
      <c r="K93" s="115"/>
    </row>
    <row r="94" spans="1:11" ht="22.5" customHeight="1" x14ac:dyDescent="0.3">
      <c r="A94" s="143">
        <v>12</v>
      </c>
      <c r="B94" s="46" t="s">
        <v>121</v>
      </c>
      <c r="C94" s="46"/>
      <c r="D94" s="19"/>
      <c r="E94" s="48"/>
      <c r="F94" s="19"/>
      <c r="G94" s="75"/>
      <c r="H94" s="73"/>
      <c r="I94" s="88"/>
      <c r="J94" s="25"/>
      <c r="K94" s="117"/>
    </row>
    <row r="95" spans="1:11" ht="22.5" customHeight="1" x14ac:dyDescent="0.3">
      <c r="A95" s="143"/>
      <c r="B95" s="46" t="s">
        <v>43</v>
      </c>
      <c r="C95" s="46"/>
      <c r="D95" s="19"/>
      <c r="E95" s="50"/>
      <c r="F95" s="19"/>
      <c r="G95" s="75">
        <v>1</v>
      </c>
      <c r="H95" s="73">
        <v>46000</v>
      </c>
      <c r="I95" s="88"/>
      <c r="J95" s="25">
        <v>3</v>
      </c>
      <c r="K95" s="81" t="s">
        <v>50</v>
      </c>
    </row>
    <row r="96" spans="1:11" ht="22.5" customHeight="1" x14ac:dyDescent="0.3">
      <c r="A96" s="143"/>
      <c r="B96" s="46"/>
      <c r="C96" s="46"/>
      <c r="D96" s="19"/>
      <c r="E96" s="50"/>
      <c r="F96" s="19"/>
      <c r="G96" s="75"/>
      <c r="H96" s="73"/>
      <c r="I96" s="88"/>
      <c r="J96" s="25"/>
      <c r="K96" s="27"/>
    </row>
    <row r="97" spans="1:11" ht="22.5" customHeight="1" x14ac:dyDescent="0.3">
      <c r="A97" s="143">
        <v>13</v>
      </c>
      <c r="B97" s="46" t="s">
        <v>124</v>
      </c>
      <c r="C97" s="46"/>
      <c r="D97" s="19"/>
      <c r="E97" s="48"/>
      <c r="F97" s="19"/>
      <c r="G97" s="42" t="s">
        <v>14</v>
      </c>
      <c r="H97" s="73">
        <v>12000</v>
      </c>
      <c r="I97" s="89"/>
      <c r="J97" s="27">
        <v>3</v>
      </c>
      <c r="K97" s="146" t="s">
        <v>52</v>
      </c>
    </row>
    <row r="98" spans="1:11" ht="22.5" customHeight="1" x14ac:dyDescent="0.3">
      <c r="A98" s="143"/>
      <c r="B98" s="49"/>
      <c r="C98" s="46"/>
      <c r="D98" s="19"/>
      <c r="E98" s="48"/>
      <c r="F98" s="19"/>
      <c r="G98" s="42"/>
      <c r="H98" s="47"/>
      <c r="I98" s="89"/>
      <c r="J98" s="27"/>
      <c r="K98" s="146"/>
    </row>
    <row r="99" spans="1:11" ht="22.5" customHeight="1" x14ac:dyDescent="0.3">
      <c r="A99" s="143">
        <v>14</v>
      </c>
      <c r="B99" s="46" t="s">
        <v>125</v>
      </c>
      <c r="C99" s="46"/>
      <c r="D99" s="19"/>
      <c r="E99" s="48"/>
      <c r="F99" s="19"/>
      <c r="G99" s="42">
        <v>1</v>
      </c>
      <c r="H99" s="47">
        <v>10000</v>
      </c>
      <c r="I99" s="89"/>
      <c r="J99" s="27">
        <v>4</v>
      </c>
      <c r="K99" s="81" t="s">
        <v>50</v>
      </c>
    </row>
    <row r="100" spans="1:11" ht="22.5" customHeight="1" x14ac:dyDescent="0.3">
      <c r="A100" s="143"/>
      <c r="B100" s="49"/>
      <c r="C100" s="46"/>
      <c r="D100" s="19"/>
      <c r="E100" s="52"/>
      <c r="F100" s="20"/>
      <c r="G100" s="27"/>
      <c r="H100" s="29"/>
      <c r="I100" s="89"/>
      <c r="J100" s="27"/>
      <c r="K100" s="146"/>
    </row>
    <row r="101" spans="1:11" ht="22.5" customHeight="1" x14ac:dyDescent="0.3">
      <c r="A101" s="143"/>
      <c r="B101" s="46"/>
      <c r="C101" s="46"/>
      <c r="D101" s="19"/>
      <c r="E101" s="48"/>
      <c r="F101" s="19"/>
      <c r="G101" s="42"/>
      <c r="H101" s="73"/>
      <c r="I101" s="89"/>
      <c r="J101" s="27"/>
      <c r="K101" s="146"/>
    </row>
    <row r="102" spans="1:11" ht="22.5" customHeight="1" x14ac:dyDescent="0.3">
      <c r="A102" s="143"/>
      <c r="B102" s="49"/>
      <c r="C102" s="46"/>
      <c r="D102" s="19"/>
      <c r="E102" s="48"/>
      <c r="F102" s="19"/>
      <c r="G102" s="42"/>
      <c r="H102" s="47"/>
      <c r="I102" s="89"/>
      <c r="J102" s="27"/>
      <c r="K102" s="146"/>
    </row>
    <row r="103" spans="1:11" ht="22.5" customHeight="1" x14ac:dyDescent="0.3">
      <c r="A103" s="143"/>
      <c r="B103" s="46"/>
      <c r="C103" s="46"/>
      <c r="D103" s="19"/>
      <c r="E103" s="48"/>
      <c r="F103" s="19"/>
      <c r="G103" s="42"/>
      <c r="H103" s="47"/>
      <c r="I103" s="89"/>
      <c r="J103" s="27"/>
      <c r="K103" s="81"/>
    </row>
    <row r="104" spans="1:11" ht="22.5" customHeight="1" x14ac:dyDescent="0.3">
      <c r="A104" s="143"/>
      <c r="B104" s="49"/>
      <c r="C104" s="46"/>
      <c r="D104" s="19"/>
      <c r="E104" s="52"/>
      <c r="F104" s="20"/>
      <c r="G104" s="27"/>
      <c r="H104" s="29"/>
      <c r="I104" s="89"/>
      <c r="J104" s="27"/>
      <c r="K104" s="146"/>
    </row>
    <row r="105" spans="1:11" ht="22.5" customHeight="1" x14ac:dyDescent="0.3">
      <c r="A105" s="96"/>
      <c r="B105" s="53"/>
      <c r="C105" s="54"/>
      <c r="D105" s="36"/>
      <c r="E105" s="55"/>
      <c r="F105" s="35"/>
      <c r="G105" s="64"/>
      <c r="H105" s="37"/>
      <c r="I105" s="90"/>
      <c r="J105" s="64"/>
      <c r="K105" s="118"/>
    </row>
    <row r="106" spans="1:11" ht="22.5" customHeight="1" x14ac:dyDescent="0.3">
      <c r="A106" s="148"/>
      <c r="G106" s="148"/>
      <c r="J106" s="148"/>
      <c r="K106" s="148"/>
    </row>
    <row r="114" spans="2:2" ht="22.5" customHeight="1" x14ac:dyDescent="0.3">
      <c r="B114" s="1" t="s">
        <v>146</v>
      </c>
    </row>
  </sheetData>
  <mergeCells count="39">
    <mergeCell ref="A47:K47"/>
    <mergeCell ref="A48:K48"/>
    <mergeCell ref="C49:F49"/>
    <mergeCell ref="A42:K42"/>
    <mergeCell ref="A43:K43"/>
    <mergeCell ref="A44:K44"/>
    <mergeCell ref="A45:K45"/>
    <mergeCell ref="A46:K46"/>
    <mergeCell ref="A1:K1"/>
    <mergeCell ref="A2:K2"/>
    <mergeCell ref="A3:K3"/>
    <mergeCell ref="A4:K4"/>
    <mergeCell ref="A6:K6"/>
    <mergeCell ref="C8:F8"/>
    <mergeCell ref="C30:F30"/>
    <mergeCell ref="A7:K7"/>
    <mergeCell ref="A23:K23"/>
    <mergeCell ref="A28:K28"/>
    <mergeCell ref="A29:K29"/>
    <mergeCell ref="A24:K24"/>
    <mergeCell ref="A25:K25"/>
    <mergeCell ref="A26:K26"/>
    <mergeCell ref="A27:K27"/>
    <mergeCell ref="A64:K64"/>
    <mergeCell ref="A65:K65"/>
    <mergeCell ref="A66:K66"/>
    <mergeCell ref="A67:K67"/>
    <mergeCell ref="A68:K68"/>
    <mergeCell ref="A69:K69"/>
    <mergeCell ref="A70:K70"/>
    <mergeCell ref="C71:F71"/>
    <mergeCell ref="A89:K89"/>
    <mergeCell ref="A90:K90"/>
    <mergeCell ref="A91:K91"/>
    <mergeCell ref="C92:F92"/>
    <mergeCell ref="A85:K85"/>
    <mergeCell ref="A86:K86"/>
    <mergeCell ref="A87:K87"/>
    <mergeCell ref="A88:K88"/>
  </mergeCells>
  <pageMargins left="0.70866141732283472" right="0" top="0.55118110236220474" bottom="0.59055118110236227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8"/>
  <sheetViews>
    <sheetView topLeftCell="A232" zoomScale="84" zoomScaleNormal="84" workbookViewId="0">
      <selection activeCell="B246" sqref="B246"/>
    </sheetView>
  </sheetViews>
  <sheetFormatPr defaultColWidth="9" defaultRowHeight="18.75" x14ac:dyDescent="0.3"/>
  <cols>
    <col min="1" max="1" width="4" style="40" customWidth="1"/>
    <col min="2" max="2" width="35" style="1" customWidth="1"/>
    <col min="3" max="3" width="10.5" style="1" customWidth="1"/>
    <col min="4" max="4" width="5.375" style="40" customWidth="1"/>
    <col min="5" max="5" width="9.625" style="148" customWidth="1"/>
    <col min="6" max="6" width="9.875" style="1" customWidth="1"/>
    <col min="7" max="7" width="12" style="289" customWidth="1"/>
    <col min="8" max="8" width="12.625" style="2" customWidth="1"/>
    <col min="9" max="9" width="14.75" style="1" customWidth="1"/>
    <col min="10" max="10" width="6.75" style="40" customWidth="1"/>
    <col min="11" max="11" width="9" style="113" customWidth="1"/>
    <col min="12" max="12" width="9" style="1"/>
    <col min="13" max="14" width="9" style="1" customWidth="1"/>
    <col min="15" max="15" width="12.375" style="1" customWidth="1"/>
    <col min="16" max="16384" width="9" style="1"/>
  </cols>
  <sheetData>
    <row r="1" spans="1:11" ht="21.75" customHeight="1" x14ac:dyDescent="0.3">
      <c r="A1" s="388" t="s">
        <v>39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</row>
    <row r="2" spans="1:11" ht="21.75" customHeight="1" x14ac:dyDescent="0.3">
      <c r="A2" s="388" t="s">
        <v>0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</row>
    <row r="3" spans="1:11" ht="21.75" customHeight="1" x14ac:dyDescent="0.3">
      <c r="A3" s="394" t="s">
        <v>92</v>
      </c>
      <c r="B3" s="394"/>
      <c r="C3" s="72"/>
      <c r="D3" s="95"/>
      <c r="E3" s="95"/>
      <c r="F3" s="72"/>
      <c r="G3" s="288"/>
      <c r="H3" s="100"/>
      <c r="I3" s="72"/>
      <c r="J3" s="95"/>
      <c r="K3" s="95"/>
    </row>
    <row r="4" spans="1:11" ht="21.75" customHeight="1" x14ac:dyDescent="0.3">
      <c r="A4" s="397" t="s">
        <v>15</v>
      </c>
      <c r="B4" s="395"/>
      <c r="C4" s="395"/>
      <c r="D4" s="395"/>
      <c r="E4" s="395"/>
      <c r="F4" s="395"/>
      <c r="G4" s="395"/>
      <c r="H4" s="395"/>
    </row>
    <row r="5" spans="1:11" ht="21.75" customHeight="1" x14ac:dyDescent="0.3">
      <c r="A5" s="397" t="s">
        <v>35</v>
      </c>
      <c r="B5" s="395"/>
      <c r="C5" s="395"/>
      <c r="D5" s="395"/>
      <c r="E5" s="395"/>
      <c r="F5" s="395"/>
      <c r="G5" s="395"/>
    </row>
    <row r="6" spans="1:11" ht="21.75" customHeight="1" x14ac:dyDescent="0.3">
      <c r="A6" s="397" t="s">
        <v>16</v>
      </c>
      <c r="B6" s="395"/>
      <c r="C6" s="395"/>
      <c r="D6" s="395"/>
      <c r="E6" s="151"/>
      <c r="F6" s="3"/>
    </row>
    <row r="7" spans="1:11" ht="21.75" customHeight="1" x14ac:dyDescent="0.3">
      <c r="A7" s="398" t="s">
        <v>37</v>
      </c>
      <c r="B7" s="399"/>
      <c r="C7" s="399"/>
      <c r="D7" s="399"/>
      <c r="E7" s="149"/>
      <c r="F7" s="3"/>
    </row>
    <row r="8" spans="1:11" ht="21.75" customHeight="1" x14ac:dyDescent="0.3">
      <c r="A8" s="77" t="s">
        <v>1</v>
      </c>
      <c r="B8" s="4" t="s">
        <v>2</v>
      </c>
      <c r="C8" s="385" t="s">
        <v>3</v>
      </c>
      <c r="D8" s="386"/>
      <c r="E8" s="386"/>
      <c r="F8" s="387"/>
      <c r="G8" s="290" t="s">
        <v>4</v>
      </c>
      <c r="H8" s="6" t="s">
        <v>5</v>
      </c>
      <c r="I8" s="7" t="s">
        <v>6</v>
      </c>
      <c r="J8" s="8" t="s">
        <v>7</v>
      </c>
      <c r="K8" s="4" t="s">
        <v>8</v>
      </c>
    </row>
    <row r="9" spans="1:11" ht="21.75" customHeight="1" x14ac:dyDescent="0.3">
      <c r="A9" s="80"/>
      <c r="B9" s="9"/>
      <c r="C9" s="10" t="s">
        <v>9</v>
      </c>
      <c r="D9" s="11" t="s">
        <v>10</v>
      </c>
      <c r="E9" s="10" t="s">
        <v>11</v>
      </c>
      <c r="F9" s="11" t="s">
        <v>12</v>
      </c>
      <c r="G9" s="291"/>
      <c r="H9" s="12" t="s">
        <v>13</v>
      </c>
      <c r="I9" s="13"/>
      <c r="J9" s="11"/>
      <c r="K9" s="74"/>
    </row>
    <row r="10" spans="1:11" ht="21.75" customHeight="1" x14ac:dyDescent="0.3">
      <c r="A10" s="58"/>
      <c r="B10" s="99"/>
      <c r="C10" s="15"/>
      <c r="D10" s="59"/>
      <c r="E10" s="58"/>
      <c r="F10" s="16"/>
      <c r="G10" s="292"/>
      <c r="H10" s="18"/>
      <c r="I10" s="15"/>
      <c r="J10" s="59"/>
      <c r="K10" s="58"/>
    </row>
    <row r="11" spans="1:11" ht="21.75" customHeight="1" x14ac:dyDescent="0.3">
      <c r="A11" s="27">
        <v>1</v>
      </c>
      <c r="B11" s="97" t="s">
        <v>74</v>
      </c>
      <c r="C11" s="19"/>
      <c r="D11" s="28"/>
      <c r="E11" s="27"/>
      <c r="F11" s="20"/>
      <c r="G11" s="293"/>
      <c r="H11" s="21"/>
      <c r="I11" s="22"/>
      <c r="J11" s="23"/>
      <c r="K11" s="25"/>
    </row>
    <row r="12" spans="1:11" ht="21.75" customHeight="1" x14ac:dyDescent="0.3">
      <c r="A12" s="27"/>
      <c r="B12" s="161" t="s">
        <v>75</v>
      </c>
      <c r="C12" s="19"/>
      <c r="D12" s="28"/>
      <c r="E12" s="27"/>
      <c r="F12" s="20"/>
      <c r="G12" s="182" t="s">
        <v>42</v>
      </c>
      <c r="H12" s="24">
        <v>205000</v>
      </c>
      <c r="I12" s="316" t="s">
        <v>205</v>
      </c>
      <c r="J12" s="23">
        <v>3</v>
      </c>
      <c r="K12" s="25"/>
    </row>
    <row r="13" spans="1:11" ht="21.75" customHeight="1" x14ac:dyDescent="0.3">
      <c r="A13" s="27">
        <v>2</v>
      </c>
      <c r="B13" s="107" t="s">
        <v>76</v>
      </c>
      <c r="C13" s="19"/>
      <c r="D13" s="28"/>
      <c r="E13" s="27"/>
      <c r="F13" s="20"/>
      <c r="G13" s="176"/>
      <c r="H13" s="26"/>
      <c r="I13" s="92"/>
      <c r="J13" s="28"/>
      <c r="K13" s="27"/>
    </row>
    <row r="14" spans="1:11" ht="21.75" customHeight="1" x14ac:dyDescent="0.3">
      <c r="A14" s="27"/>
      <c r="B14" s="164" t="s">
        <v>77</v>
      </c>
      <c r="C14" s="19"/>
      <c r="D14" s="28"/>
      <c r="E14" s="27"/>
      <c r="F14" s="20"/>
      <c r="G14" s="176" t="s">
        <v>78</v>
      </c>
      <c r="H14" s="26">
        <v>276800</v>
      </c>
      <c r="I14" s="316" t="s">
        <v>205</v>
      </c>
      <c r="J14" s="28">
        <v>3</v>
      </c>
      <c r="K14" s="27"/>
    </row>
    <row r="15" spans="1:11" ht="21.75" customHeight="1" x14ac:dyDescent="0.3">
      <c r="A15" s="27">
        <v>3</v>
      </c>
      <c r="B15" s="20" t="s">
        <v>79</v>
      </c>
      <c r="C15" s="19"/>
      <c r="D15" s="28"/>
      <c r="E15" s="27"/>
      <c r="F15" s="20"/>
      <c r="G15" s="175"/>
      <c r="H15" s="26"/>
      <c r="I15" s="30"/>
      <c r="J15" s="28"/>
      <c r="K15" s="27"/>
    </row>
    <row r="16" spans="1:11" ht="21.75" customHeight="1" x14ac:dyDescent="0.3">
      <c r="A16" s="27"/>
      <c r="B16" s="20" t="s">
        <v>80</v>
      </c>
      <c r="C16" s="19"/>
      <c r="D16" s="28"/>
      <c r="E16" s="27"/>
      <c r="F16" s="20"/>
      <c r="G16" s="176" t="s">
        <v>81</v>
      </c>
      <c r="H16" s="26">
        <v>56000</v>
      </c>
      <c r="I16" s="316" t="s">
        <v>205</v>
      </c>
      <c r="J16" s="28">
        <v>3</v>
      </c>
      <c r="K16" s="27"/>
    </row>
    <row r="17" spans="1:21" ht="21.75" customHeight="1" x14ac:dyDescent="0.3">
      <c r="A17" s="27">
        <v>4</v>
      </c>
      <c r="B17" s="20" t="s">
        <v>86</v>
      </c>
      <c r="C17" s="19"/>
      <c r="D17" s="28"/>
      <c r="E17" s="27"/>
      <c r="F17" s="20"/>
      <c r="G17" s="182" t="s">
        <v>89</v>
      </c>
      <c r="H17" s="26">
        <v>2158584</v>
      </c>
      <c r="I17" s="316" t="s">
        <v>205</v>
      </c>
      <c r="J17" s="28">
        <v>2</v>
      </c>
      <c r="K17" s="27"/>
    </row>
    <row r="18" spans="1:21" ht="21.75" customHeight="1" x14ac:dyDescent="0.3">
      <c r="A18" s="27">
        <v>5</v>
      </c>
      <c r="B18" s="62" t="s">
        <v>71</v>
      </c>
      <c r="C18" s="156"/>
      <c r="D18" s="156"/>
      <c r="E18" s="152"/>
      <c r="F18" s="19"/>
      <c r="G18" s="27" t="s">
        <v>73</v>
      </c>
      <c r="H18" s="29">
        <v>28500</v>
      </c>
      <c r="I18" s="316" t="s">
        <v>205</v>
      </c>
      <c r="J18" s="61">
        <v>3</v>
      </c>
      <c r="K18" s="27"/>
    </row>
    <row r="19" spans="1:21" ht="21.75" customHeight="1" x14ac:dyDescent="0.3">
      <c r="A19" s="27"/>
      <c r="B19" s="19" t="s">
        <v>72</v>
      </c>
      <c r="C19" s="19"/>
      <c r="D19" s="19"/>
      <c r="E19" s="51"/>
      <c r="F19" s="19"/>
      <c r="G19" s="91"/>
      <c r="H19" s="68"/>
      <c r="I19" s="316"/>
      <c r="J19" s="27"/>
      <c r="K19" s="27"/>
    </row>
    <row r="20" spans="1:21" ht="21.75" customHeight="1" x14ac:dyDescent="0.3">
      <c r="A20" s="27">
        <v>6</v>
      </c>
      <c r="B20" s="20" t="s">
        <v>87</v>
      </c>
      <c r="C20" s="19"/>
      <c r="D20" s="28"/>
      <c r="E20" s="27"/>
      <c r="F20" s="20"/>
      <c r="G20" s="176"/>
      <c r="H20" s="26"/>
      <c r="I20" s="27"/>
      <c r="J20" s="28"/>
      <c r="K20" s="27"/>
    </row>
    <row r="21" spans="1:21" ht="21.75" customHeight="1" x14ac:dyDescent="0.3">
      <c r="A21" s="27"/>
      <c r="B21" s="171" t="s">
        <v>88</v>
      </c>
      <c r="C21" s="19"/>
      <c r="D21" s="28"/>
      <c r="E21" s="27"/>
      <c r="F21" s="20"/>
      <c r="G21" s="182" t="s">
        <v>89</v>
      </c>
      <c r="H21" s="26">
        <v>1079292</v>
      </c>
      <c r="I21" s="92" t="s">
        <v>204</v>
      </c>
      <c r="J21" s="28">
        <v>2</v>
      </c>
      <c r="K21" s="27"/>
    </row>
    <row r="22" spans="1:21" ht="21.75" customHeight="1" x14ac:dyDescent="0.3">
      <c r="A22" s="27">
        <v>7</v>
      </c>
      <c r="B22" s="62" t="s">
        <v>93</v>
      </c>
      <c r="C22" s="19"/>
      <c r="D22" s="147"/>
      <c r="E22" s="27"/>
      <c r="F22" s="20"/>
      <c r="G22" s="293"/>
      <c r="H22" s="21"/>
      <c r="I22" s="22"/>
      <c r="J22" s="23"/>
      <c r="K22" s="25"/>
    </row>
    <row r="23" spans="1:21" ht="21.75" customHeight="1" x14ac:dyDescent="0.3">
      <c r="A23" s="64"/>
      <c r="B23" s="169" t="s">
        <v>12</v>
      </c>
      <c r="C23" s="36"/>
      <c r="D23" s="56"/>
      <c r="E23" s="64"/>
      <c r="F23" s="35"/>
      <c r="G23" s="294" t="s">
        <v>14</v>
      </c>
      <c r="H23" s="170">
        <v>80000</v>
      </c>
      <c r="I23" s="317" t="s">
        <v>204</v>
      </c>
      <c r="J23" s="96">
        <v>2</v>
      </c>
      <c r="K23" s="64"/>
    </row>
    <row r="24" spans="1:21" ht="29.25" customHeight="1" x14ac:dyDescent="0.3">
      <c r="A24" s="163"/>
      <c r="B24" s="197"/>
      <c r="C24" s="38"/>
      <c r="D24" s="163"/>
      <c r="E24" s="163"/>
      <c r="F24" s="38"/>
      <c r="G24" s="311"/>
      <c r="H24" s="312"/>
      <c r="I24" s="313"/>
      <c r="J24" s="163"/>
      <c r="K24" s="163"/>
    </row>
    <row r="25" spans="1:21" ht="21.75" customHeight="1" x14ac:dyDescent="0.3">
      <c r="A25" s="57"/>
      <c r="B25" s="38"/>
      <c r="C25" s="38"/>
      <c r="D25" s="57"/>
      <c r="E25" s="150"/>
      <c r="F25" s="38"/>
      <c r="G25" s="295"/>
      <c r="H25" s="94"/>
      <c r="I25" s="38"/>
      <c r="J25" s="57"/>
      <c r="K25" s="57"/>
      <c r="P25" s="38"/>
    </row>
    <row r="26" spans="1:21" ht="21.75" customHeight="1" x14ac:dyDescent="0.3">
      <c r="A26" s="163"/>
      <c r="B26" s="38"/>
      <c r="C26" s="38"/>
      <c r="D26" s="163"/>
      <c r="E26" s="163"/>
      <c r="F26" s="38">
        <v>2</v>
      </c>
      <c r="G26" s="295"/>
      <c r="H26" s="94"/>
      <c r="I26" s="38"/>
      <c r="J26" s="163"/>
      <c r="K26" s="163"/>
    </row>
    <row r="27" spans="1:21" ht="21.75" customHeight="1" x14ac:dyDescent="0.3">
      <c r="A27" s="388" t="s">
        <v>39</v>
      </c>
      <c r="B27" s="388"/>
      <c r="C27" s="388"/>
      <c r="D27" s="388"/>
      <c r="E27" s="388"/>
      <c r="F27" s="388"/>
      <c r="G27" s="388"/>
      <c r="H27" s="388"/>
      <c r="I27" s="388"/>
      <c r="J27" s="388"/>
      <c r="K27" s="388"/>
      <c r="L27" s="163"/>
      <c r="M27" s="197"/>
      <c r="N27" s="306"/>
      <c r="O27" s="306"/>
      <c r="P27" s="306"/>
      <c r="Q27" s="38"/>
      <c r="R27" s="163"/>
      <c r="S27" s="39"/>
      <c r="T27" s="196"/>
      <c r="U27" s="307"/>
    </row>
    <row r="28" spans="1:21" ht="21.75" customHeight="1" x14ac:dyDescent="0.3">
      <c r="A28" s="388" t="s">
        <v>0</v>
      </c>
      <c r="B28" s="388"/>
      <c r="C28" s="388"/>
      <c r="D28" s="388"/>
      <c r="E28" s="388"/>
      <c r="F28" s="388"/>
      <c r="G28" s="388"/>
      <c r="H28" s="388"/>
      <c r="I28" s="388"/>
      <c r="J28" s="388"/>
      <c r="K28" s="388"/>
      <c r="L28" s="163"/>
      <c r="M28" s="38"/>
      <c r="N28" s="38"/>
      <c r="O28" s="38"/>
      <c r="P28" s="38"/>
      <c r="Q28" s="38"/>
      <c r="R28" s="308"/>
      <c r="S28" s="309"/>
      <c r="T28" s="196"/>
      <c r="U28" s="163"/>
    </row>
    <row r="29" spans="1:21" ht="17.25" customHeight="1" x14ac:dyDescent="0.3">
      <c r="A29" s="394" t="s">
        <v>129</v>
      </c>
      <c r="B29" s="394"/>
      <c r="C29" s="72"/>
      <c r="D29" s="95"/>
      <c r="E29" s="95"/>
      <c r="F29" s="72"/>
      <c r="G29" s="288"/>
      <c r="H29" s="100"/>
      <c r="I29" s="72"/>
      <c r="J29" s="95"/>
      <c r="K29" s="95"/>
    </row>
    <row r="30" spans="1:21" ht="17.25" customHeight="1" x14ac:dyDescent="0.3">
      <c r="A30" s="390" t="s">
        <v>94</v>
      </c>
      <c r="B30" s="390"/>
      <c r="C30" s="390"/>
      <c r="D30" s="390"/>
      <c r="E30" s="390"/>
      <c r="F30" s="390"/>
      <c r="G30" s="390"/>
      <c r="H30" s="390"/>
      <c r="I30" s="390"/>
      <c r="J30" s="390"/>
      <c r="K30" s="390"/>
    </row>
    <row r="31" spans="1:21" ht="17.25" customHeight="1" x14ac:dyDescent="0.3">
      <c r="A31" s="392" t="s">
        <v>95</v>
      </c>
      <c r="B31" s="392"/>
      <c r="C31" s="392"/>
      <c r="D31" s="392"/>
      <c r="E31" s="392"/>
      <c r="F31" s="392"/>
      <c r="G31" s="392"/>
      <c r="H31" s="392"/>
      <c r="I31" s="392"/>
      <c r="J31" s="392"/>
      <c r="K31" s="392"/>
    </row>
    <row r="32" spans="1:21" ht="17.25" customHeight="1" x14ac:dyDescent="0.3">
      <c r="A32" s="384" t="s">
        <v>96</v>
      </c>
      <c r="B32" s="384"/>
      <c r="C32" s="384"/>
      <c r="D32" s="384"/>
      <c r="E32" s="384"/>
      <c r="F32" s="384"/>
      <c r="G32" s="384"/>
      <c r="H32" s="384"/>
      <c r="I32" s="384"/>
      <c r="J32" s="384"/>
      <c r="K32" s="384"/>
      <c r="O32" s="38"/>
    </row>
    <row r="33" spans="1:12" ht="17.25" customHeight="1" x14ac:dyDescent="0.3">
      <c r="A33" s="391" t="s">
        <v>97</v>
      </c>
      <c r="B33" s="391"/>
      <c r="C33" s="391"/>
      <c r="D33" s="391"/>
      <c r="E33" s="391"/>
      <c r="F33" s="391"/>
      <c r="G33" s="391"/>
      <c r="H33" s="391"/>
      <c r="I33" s="391"/>
      <c r="J33" s="391"/>
      <c r="K33" s="391"/>
      <c r="L33" s="38"/>
    </row>
    <row r="34" spans="1:12" ht="17.25" customHeight="1" x14ac:dyDescent="0.3">
      <c r="A34" s="77" t="s">
        <v>1</v>
      </c>
      <c r="B34" s="4" t="s">
        <v>2</v>
      </c>
      <c r="C34" s="385" t="s">
        <v>3</v>
      </c>
      <c r="D34" s="386"/>
      <c r="E34" s="386"/>
      <c r="F34" s="387"/>
      <c r="G34" s="290" t="s">
        <v>4</v>
      </c>
      <c r="H34" s="6" t="s">
        <v>5</v>
      </c>
      <c r="I34" s="7" t="s">
        <v>6</v>
      </c>
      <c r="J34" s="8" t="s">
        <v>7</v>
      </c>
      <c r="K34" s="4" t="s">
        <v>8</v>
      </c>
    </row>
    <row r="35" spans="1:12" ht="17.25" customHeight="1" x14ac:dyDescent="0.3">
      <c r="A35" s="80"/>
      <c r="B35" s="9"/>
      <c r="C35" s="10" t="s">
        <v>9</v>
      </c>
      <c r="D35" s="158" t="s">
        <v>10</v>
      </c>
      <c r="E35" s="10" t="s">
        <v>11</v>
      </c>
      <c r="F35" s="158" t="s">
        <v>12</v>
      </c>
      <c r="G35" s="291"/>
      <c r="H35" s="12" t="s">
        <v>13</v>
      </c>
      <c r="I35" s="13"/>
      <c r="J35" s="158"/>
      <c r="K35" s="74"/>
    </row>
    <row r="36" spans="1:12" ht="18.75" customHeight="1" x14ac:dyDescent="0.3">
      <c r="A36" s="27"/>
      <c r="B36" s="97"/>
      <c r="C36" s="19"/>
      <c r="D36" s="147"/>
      <c r="E36" s="27"/>
      <c r="F36" s="20"/>
      <c r="G36" s="293"/>
      <c r="H36" s="21"/>
      <c r="I36" s="22"/>
      <c r="J36" s="23"/>
      <c r="K36" s="25"/>
    </row>
    <row r="37" spans="1:12" ht="18.75" customHeight="1" x14ac:dyDescent="0.3">
      <c r="A37" s="27">
        <v>8</v>
      </c>
      <c r="B37" s="31" t="s">
        <v>194</v>
      </c>
      <c r="C37" s="19"/>
      <c r="D37" s="147"/>
      <c r="E37" s="27"/>
      <c r="F37" s="20"/>
      <c r="G37" s="182" t="s">
        <v>101</v>
      </c>
      <c r="H37" s="24">
        <v>435600</v>
      </c>
      <c r="I37" s="316" t="s">
        <v>205</v>
      </c>
      <c r="J37" s="23">
        <v>3</v>
      </c>
      <c r="K37" s="25" t="s">
        <v>52</v>
      </c>
    </row>
    <row r="38" spans="1:12" ht="18.75" customHeight="1" x14ac:dyDescent="0.3">
      <c r="A38" s="27"/>
      <c r="B38" s="162"/>
      <c r="C38" s="19"/>
      <c r="D38" s="147"/>
      <c r="E38" s="27"/>
      <c r="F38" s="20" t="s">
        <v>19</v>
      </c>
      <c r="G38" s="182">
        <v>2</v>
      </c>
      <c r="H38" s="24">
        <f>G38*13200</f>
        <v>26400</v>
      </c>
      <c r="I38" s="92"/>
      <c r="J38" s="23"/>
      <c r="K38" s="25"/>
    </row>
    <row r="39" spans="1:12" ht="18.75" customHeight="1" x14ac:dyDescent="0.3">
      <c r="A39" s="27"/>
      <c r="B39" s="162"/>
      <c r="C39" s="19"/>
      <c r="D39" s="147"/>
      <c r="E39" s="27"/>
      <c r="F39" s="20" t="s">
        <v>32</v>
      </c>
      <c r="G39" s="182">
        <v>2</v>
      </c>
      <c r="H39" s="24">
        <f t="shared" ref="H39:H53" si="0">G39*13200</f>
        <v>26400</v>
      </c>
      <c r="I39" s="92"/>
      <c r="J39" s="23"/>
      <c r="K39" s="25"/>
    </row>
    <row r="40" spans="1:12" ht="18.75" customHeight="1" x14ac:dyDescent="0.3">
      <c r="A40" s="27"/>
      <c r="B40" s="162"/>
      <c r="C40" s="19"/>
      <c r="D40" s="147"/>
      <c r="E40" s="27"/>
      <c r="F40" s="20" t="s">
        <v>30</v>
      </c>
      <c r="G40" s="182">
        <v>2</v>
      </c>
      <c r="H40" s="24">
        <f t="shared" si="0"/>
        <v>26400</v>
      </c>
      <c r="I40" s="92"/>
      <c r="J40" s="23"/>
      <c r="K40" s="25"/>
    </row>
    <row r="41" spans="1:12" ht="18.75" customHeight="1" x14ac:dyDescent="0.3">
      <c r="A41" s="27"/>
      <c r="B41" s="162"/>
      <c r="C41" s="19"/>
      <c r="D41" s="147"/>
      <c r="E41" s="27"/>
      <c r="F41" s="20" t="s">
        <v>24</v>
      </c>
      <c r="G41" s="182">
        <v>3</v>
      </c>
      <c r="H41" s="24">
        <f t="shared" si="0"/>
        <v>39600</v>
      </c>
      <c r="I41" s="92"/>
      <c r="J41" s="23"/>
      <c r="K41" s="25"/>
    </row>
    <row r="42" spans="1:12" ht="18.75" customHeight="1" x14ac:dyDescent="0.3">
      <c r="A42" s="27"/>
      <c r="B42" s="162"/>
      <c r="C42" s="19"/>
      <c r="D42" s="147"/>
      <c r="E42" s="27"/>
      <c r="F42" s="20" t="s">
        <v>21</v>
      </c>
      <c r="G42" s="182">
        <v>3</v>
      </c>
      <c r="H42" s="24">
        <f t="shared" si="0"/>
        <v>39600</v>
      </c>
      <c r="I42" s="92"/>
      <c r="J42" s="23"/>
      <c r="K42" s="25"/>
    </row>
    <row r="43" spans="1:12" ht="18.75" customHeight="1" x14ac:dyDescent="0.3">
      <c r="A43" s="27"/>
      <c r="B43" s="69"/>
      <c r="C43" s="19"/>
      <c r="D43" s="147"/>
      <c r="E43" s="27"/>
      <c r="F43" s="20" t="s">
        <v>23</v>
      </c>
      <c r="G43" s="176">
        <v>4</v>
      </c>
      <c r="H43" s="24">
        <f t="shared" si="0"/>
        <v>52800</v>
      </c>
      <c r="I43" s="27"/>
      <c r="J43" s="147"/>
      <c r="K43" s="27"/>
    </row>
    <row r="44" spans="1:12" ht="18.75" customHeight="1" x14ac:dyDescent="0.3">
      <c r="A44" s="27"/>
      <c r="B44" s="20"/>
      <c r="C44" s="19"/>
      <c r="D44" s="147"/>
      <c r="E44" s="27"/>
      <c r="F44" s="20" t="s">
        <v>31</v>
      </c>
      <c r="G44" s="175">
        <v>2</v>
      </c>
      <c r="H44" s="24">
        <f t="shared" si="0"/>
        <v>26400</v>
      </c>
      <c r="I44" s="30"/>
      <c r="J44" s="147"/>
      <c r="K44" s="27"/>
    </row>
    <row r="45" spans="1:12" ht="18.75" customHeight="1" x14ac:dyDescent="0.3">
      <c r="A45" s="27"/>
      <c r="B45" s="31"/>
      <c r="C45" s="19"/>
      <c r="D45" s="147"/>
      <c r="E45" s="27"/>
      <c r="F45" s="20" t="s">
        <v>22</v>
      </c>
      <c r="G45" s="176">
        <v>3</v>
      </c>
      <c r="H45" s="24">
        <f t="shared" si="0"/>
        <v>39600</v>
      </c>
      <c r="I45" s="32"/>
      <c r="J45" s="33"/>
      <c r="K45" s="27"/>
    </row>
    <row r="46" spans="1:12" ht="18.75" customHeight="1" x14ac:dyDescent="0.3">
      <c r="A46" s="27"/>
      <c r="B46" s="20"/>
      <c r="C46" s="19"/>
      <c r="D46" s="147"/>
      <c r="E46" s="27"/>
      <c r="F46" s="20" t="s">
        <v>29</v>
      </c>
      <c r="G46" s="182">
        <v>1</v>
      </c>
      <c r="H46" s="24">
        <f t="shared" si="0"/>
        <v>13200</v>
      </c>
      <c r="I46" s="27"/>
      <c r="J46" s="147"/>
      <c r="K46" s="27"/>
    </row>
    <row r="47" spans="1:12" ht="18.75" customHeight="1" x14ac:dyDescent="0.3">
      <c r="A47" s="27"/>
      <c r="B47" s="20"/>
      <c r="C47" s="19"/>
      <c r="D47" s="147"/>
      <c r="E47" s="27"/>
      <c r="F47" s="20" t="s">
        <v>26</v>
      </c>
      <c r="G47" s="176">
        <v>1</v>
      </c>
      <c r="H47" s="24">
        <f t="shared" si="0"/>
        <v>13200</v>
      </c>
      <c r="I47" s="81"/>
      <c r="J47" s="147"/>
      <c r="K47" s="27"/>
    </row>
    <row r="48" spans="1:12" ht="18.75" customHeight="1" x14ac:dyDescent="0.3">
      <c r="A48" s="27"/>
      <c r="B48" s="20"/>
      <c r="C48" s="19"/>
      <c r="D48" s="147"/>
      <c r="E48" s="27"/>
      <c r="F48" s="20" t="s">
        <v>27</v>
      </c>
      <c r="G48" s="176">
        <v>2</v>
      </c>
      <c r="H48" s="24">
        <f t="shared" si="0"/>
        <v>26400</v>
      </c>
      <c r="I48" s="27"/>
      <c r="J48" s="147"/>
      <c r="K48" s="27"/>
    </row>
    <row r="49" spans="1:11" ht="18.75" customHeight="1" x14ac:dyDescent="0.3">
      <c r="A49" s="27"/>
      <c r="B49" s="20"/>
      <c r="C49" s="19"/>
      <c r="D49" s="147"/>
      <c r="E49" s="27"/>
      <c r="F49" s="20" t="s">
        <v>20</v>
      </c>
      <c r="G49" s="182">
        <v>3</v>
      </c>
      <c r="H49" s="24">
        <f t="shared" si="0"/>
        <v>39600</v>
      </c>
      <c r="I49" s="27"/>
      <c r="J49" s="147"/>
      <c r="K49" s="27"/>
    </row>
    <row r="50" spans="1:11" ht="18.75" customHeight="1" x14ac:dyDescent="0.3">
      <c r="A50" s="27"/>
      <c r="B50" s="20"/>
      <c r="C50" s="19"/>
      <c r="D50" s="147"/>
      <c r="E50" s="27"/>
      <c r="F50" s="20" t="s">
        <v>25</v>
      </c>
      <c r="G50" s="182">
        <v>1</v>
      </c>
      <c r="H50" s="24">
        <f t="shared" si="0"/>
        <v>13200</v>
      </c>
      <c r="I50" s="27"/>
      <c r="J50" s="147"/>
      <c r="K50" s="27"/>
    </row>
    <row r="51" spans="1:11" ht="24" customHeight="1" x14ac:dyDescent="0.3">
      <c r="A51" s="27"/>
      <c r="B51" s="20"/>
      <c r="C51" s="19"/>
      <c r="D51" s="147"/>
      <c r="E51" s="27"/>
      <c r="F51" s="20" t="s">
        <v>28</v>
      </c>
      <c r="G51" s="182">
        <v>2</v>
      </c>
      <c r="H51" s="24">
        <f t="shared" si="0"/>
        <v>26400</v>
      </c>
      <c r="I51" s="27"/>
      <c r="J51" s="147"/>
      <c r="K51" s="27"/>
    </row>
    <row r="52" spans="1:11" ht="18.75" customHeight="1" x14ac:dyDescent="0.3">
      <c r="A52" s="27"/>
      <c r="B52" s="20"/>
      <c r="C52" s="19"/>
      <c r="D52" s="147"/>
      <c r="E52" s="27"/>
      <c r="F52" s="20" t="s">
        <v>18</v>
      </c>
      <c r="G52" s="182">
        <v>1</v>
      </c>
      <c r="H52" s="24">
        <f t="shared" si="0"/>
        <v>13200</v>
      </c>
      <c r="I52" s="27"/>
      <c r="J52" s="147"/>
      <c r="K52" s="27"/>
    </row>
    <row r="53" spans="1:11" ht="21.75" customHeight="1" x14ac:dyDescent="0.3">
      <c r="A53" s="27"/>
      <c r="B53" s="20"/>
      <c r="C53" s="19"/>
      <c r="D53" s="147"/>
      <c r="E53" s="27"/>
      <c r="F53" s="20" t="s">
        <v>33</v>
      </c>
      <c r="G53" s="182">
        <v>1</v>
      </c>
      <c r="H53" s="24">
        <f t="shared" si="0"/>
        <v>13200</v>
      </c>
      <c r="I53" s="19"/>
      <c r="J53" s="147"/>
      <c r="K53" s="27"/>
    </row>
    <row r="54" spans="1:11" ht="20.25" customHeight="1" x14ac:dyDescent="0.3">
      <c r="A54" s="64"/>
      <c r="B54" s="35"/>
      <c r="C54" s="36"/>
      <c r="D54" s="56"/>
      <c r="E54" s="64"/>
      <c r="F54" s="35"/>
      <c r="G54" s="304">
        <f>SUM(G38:G53)</f>
        <v>33</v>
      </c>
      <c r="H54" s="305">
        <f>SUM(H38:H53)</f>
        <v>435600</v>
      </c>
      <c r="I54" s="36"/>
      <c r="J54" s="56"/>
      <c r="K54" s="64"/>
    </row>
    <row r="55" spans="1:11" ht="21.75" customHeight="1" x14ac:dyDescent="0.3">
      <c r="A55" s="163"/>
      <c r="B55" s="38"/>
      <c r="C55" s="38"/>
      <c r="D55" s="163"/>
      <c r="E55" s="163"/>
      <c r="F55" s="38">
        <v>3</v>
      </c>
      <c r="G55" s="297"/>
      <c r="H55" s="39"/>
      <c r="I55" s="38"/>
      <c r="J55" s="163"/>
      <c r="K55" s="163"/>
    </row>
    <row r="56" spans="1:11" x14ac:dyDescent="0.3">
      <c r="A56" s="163"/>
      <c r="B56" s="38"/>
      <c r="C56" s="38"/>
      <c r="D56" s="163"/>
      <c r="E56" s="163"/>
      <c r="F56" s="38"/>
      <c r="G56" s="297"/>
      <c r="H56" s="39"/>
      <c r="I56" s="38"/>
      <c r="J56" s="163"/>
      <c r="K56" s="163"/>
    </row>
    <row r="57" spans="1:11" x14ac:dyDescent="0.3">
      <c r="A57" s="388" t="s">
        <v>39</v>
      </c>
      <c r="B57" s="388"/>
      <c r="C57" s="388"/>
      <c r="D57" s="388"/>
      <c r="E57" s="388"/>
      <c r="F57" s="388"/>
      <c r="G57" s="388"/>
      <c r="H57" s="388"/>
      <c r="I57" s="388"/>
      <c r="J57" s="388"/>
      <c r="K57" s="388"/>
    </row>
    <row r="58" spans="1:11" x14ac:dyDescent="0.3">
      <c r="A58" s="388" t="s">
        <v>0</v>
      </c>
      <c r="B58" s="388"/>
      <c r="C58" s="388"/>
      <c r="D58" s="388"/>
      <c r="E58" s="388"/>
      <c r="F58" s="388"/>
      <c r="G58" s="388"/>
      <c r="H58" s="388"/>
      <c r="I58" s="388"/>
      <c r="J58" s="388"/>
      <c r="K58" s="388"/>
    </row>
    <row r="59" spans="1:11" x14ac:dyDescent="0.3">
      <c r="A59" s="394" t="s">
        <v>92</v>
      </c>
      <c r="B59" s="394"/>
      <c r="C59" s="72"/>
      <c r="D59" s="95"/>
      <c r="E59" s="95"/>
      <c r="F59" s="72"/>
      <c r="G59" s="288"/>
      <c r="H59" s="100"/>
      <c r="I59" s="72"/>
      <c r="J59" s="95"/>
      <c r="K59" s="95"/>
    </row>
    <row r="60" spans="1:11" x14ac:dyDescent="0.3">
      <c r="A60" s="390" t="s">
        <v>94</v>
      </c>
      <c r="B60" s="390"/>
      <c r="C60" s="390"/>
      <c r="D60" s="390"/>
      <c r="E60" s="390"/>
      <c r="F60" s="390"/>
      <c r="G60" s="390"/>
      <c r="H60" s="390"/>
      <c r="I60" s="390"/>
      <c r="J60" s="390"/>
      <c r="K60" s="390"/>
    </row>
    <row r="61" spans="1:11" x14ac:dyDescent="0.3">
      <c r="A61" s="392" t="s">
        <v>102</v>
      </c>
      <c r="B61" s="392"/>
      <c r="C61" s="392"/>
      <c r="D61" s="392"/>
      <c r="E61" s="392"/>
      <c r="F61" s="392"/>
      <c r="G61" s="392"/>
      <c r="H61" s="392"/>
      <c r="I61" s="392"/>
      <c r="J61" s="392"/>
      <c r="K61" s="392"/>
    </row>
    <row r="62" spans="1:11" x14ac:dyDescent="0.3">
      <c r="A62" s="384" t="s">
        <v>103</v>
      </c>
      <c r="B62" s="384"/>
      <c r="C62" s="384"/>
      <c r="D62" s="384"/>
      <c r="E62" s="384"/>
      <c r="F62" s="384"/>
      <c r="G62" s="384"/>
      <c r="H62" s="384"/>
      <c r="I62" s="384"/>
      <c r="J62" s="384"/>
      <c r="K62" s="384"/>
    </row>
    <row r="63" spans="1:11" x14ac:dyDescent="0.3">
      <c r="A63" s="391" t="s">
        <v>104</v>
      </c>
      <c r="B63" s="391"/>
      <c r="C63" s="391"/>
      <c r="D63" s="391"/>
      <c r="E63" s="391"/>
      <c r="F63" s="391"/>
      <c r="G63" s="391"/>
      <c r="H63" s="391"/>
      <c r="I63" s="391"/>
      <c r="J63" s="391"/>
      <c r="K63" s="391"/>
    </row>
    <row r="64" spans="1:11" x14ac:dyDescent="0.3">
      <c r="A64" s="77" t="s">
        <v>1</v>
      </c>
      <c r="B64" s="4" t="s">
        <v>2</v>
      </c>
      <c r="C64" s="385" t="s">
        <v>3</v>
      </c>
      <c r="D64" s="386"/>
      <c r="E64" s="386"/>
      <c r="F64" s="387"/>
      <c r="G64" s="290" t="s">
        <v>4</v>
      </c>
      <c r="H64" s="6" t="s">
        <v>5</v>
      </c>
      <c r="I64" s="7" t="s">
        <v>6</v>
      </c>
      <c r="J64" s="8" t="s">
        <v>7</v>
      </c>
      <c r="K64" s="4" t="s">
        <v>8</v>
      </c>
    </row>
    <row r="65" spans="1:11" x14ac:dyDescent="0.3">
      <c r="A65" s="80"/>
      <c r="B65" s="9"/>
      <c r="C65" s="10" t="s">
        <v>9</v>
      </c>
      <c r="D65" s="160" t="s">
        <v>10</v>
      </c>
      <c r="E65" s="10" t="s">
        <v>11</v>
      </c>
      <c r="F65" s="160" t="s">
        <v>12</v>
      </c>
      <c r="G65" s="291"/>
      <c r="H65" s="12" t="s">
        <v>13</v>
      </c>
      <c r="I65" s="13"/>
      <c r="J65" s="160"/>
      <c r="K65" s="74"/>
    </row>
    <row r="66" spans="1:11" ht="21.75" customHeight="1" x14ac:dyDescent="0.3">
      <c r="A66" s="27"/>
      <c r="B66" s="97"/>
      <c r="C66" s="19"/>
      <c r="D66" s="147"/>
      <c r="E66" s="27"/>
      <c r="F66" s="20"/>
      <c r="G66" s="293"/>
      <c r="H66" s="21"/>
      <c r="I66" s="22"/>
      <c r="J66" s="23"/>
      <c r="K66" s="25"/>
    </row>
    <row r="67" spans="1:11" ht="21.75" customHeight="1" x14ac:dyDescent="0.3">
      <c r="A67" s="27">
        <v>9</v>
      </c>
      <c r="B67" s="31" t="s">
        <v>105</v>
      </c>
      <c r="C67" s="19"/>
      <c r="D67" s="147"/>
      <c r="E67" s="27"/>
      <c r="F67" s="20"/>
      <c r="G67" s="182"/>
      <c r="H67" s="24"/>
      <c r="I67" s="92"/>
      <c r="J67" s="23"/>
      <c r="K67" s="27"/>
    </row>
    <row r="68" spans="1:11" ht="21.75" customHeight="1" x14ac:dyDescent="0.3">
      <c r="A68" s="27"/>
      <c r="B68" s="162" t="s">
        <v>106</v>
      </c>
      <c r="C68" s="19"/>
      <c r="D68" s="147"/>
      <c r="E68" s="27"/>
      <c r="F68" s="20"/>
      <c r="G68" s="182">
        <v>5</v>
      </c>
      <c r="H68" s="24">
        <v>11700</v>
      </c>
      <c r="I68" s="92" t="s">
        <v>204</v>
      </c>
      <c r="J68" s="23">
        <v>2</v>
      </c>
      <c r="K68" s="138" t="s">
        <v>50</v>
      </c>
    </row>
    <row r="69" spans="1:11" ht="21.75" customHeight="1" x14ac:dyDescent="0.3">
      <c r="A69" s="27"/>
      <c r="B69" s="162"/>
      <c r="C69" s="19" t="s">
        <v>195</v>
      </c>
      <c r="D69" s="147">
        <v>1</v>
      </c>
      <c r="E69" s="27" t="s">
        <v>196</v>
      </c>
      <c r="F69" s="20" t="s">
        <v>31</v>
      </c>
      <c r="G69" s="182">
        <v>1</v>
      </c>
      <c r="H69" s="24">
        <v>2340</v>
      </c>
      <c r="I69" s="92"/>
      <c r="J69" s="23"/>
      <c r="K69" s="27"/>
    </row>
    <row r="70" spans="1:11" ht="21.75" customHeight="1" x14ac:dyDescent="0.3">
      <c r="A70" s="27"/>
      <c r="B70" s="162"/>
      <c r="C70" s="19" t="s">
        <v>197</v>
      </c>
      <c r="D70" s="147">
        <v>2</v>
      </c>
      <c r="E70" s="27" t="s">
        <v>197</v>
      </c>
      <c r="F70" s="20" t="s">
        <v>18</v>
      </c>
      <c r="G70" s="182">
        <v>1</v>
      </c>
      <c r="H70" s="24">
        <v>2340</v>
      </c>
      <c r="I70" s="92"/>
      <c r="J70" s="23"/>
      <c r="K70" s="25"/>
    </row>
    <row r="71" spans="1:11" ht="21.75" customHeight="1" x14ac:dyDescent="0.3">
      <c r="A71" s="27"/>
      <c r="B71" s="162"/>
      <c r="C71" s="19" t="s">
        <v>198</v>
      </c>
      <c r="D71" s="147">
        <v>1</v>
      </c>
      <c r="E71" s="27" t="s">
        <v>173</v>
      </c>
      <c r="F71" s="20" t="s">
        <v>22</v>
      </c>
      <c r="G71" s="182">
        <v>1</v>
      </c>
      <c r="H71" s="24">
        <v>2340</v>
      </c>
      <c r="I71" s="92"/>
      <c r="J71" s="23"/>
      <c r="K71" s="25"/>
    </row>
    <row r="72" spans="1:11" ht="21.75" customHeight="1" x14ac:dyDescent="0.3">
      <c r="A72" s="27"/>
      <c r="B72" s="69"/>
      <c r="C72" s="19" t="s">
        <v>200</v>
      </c>
      <c r="D72" s="147">
        <v>11</v>
      </c>
      <c r="E72" s="27" t="s">
        <v>188</v>
      </c>
      <c r="F72" s="20" t="s">
        <v>29</v>
      </c>
      <c r="G72" s="182">
        <v>1</v>
      </c>
      <c r="H72" s="24">
        <v>2340</v>
      </c>
      <c r="I72" s="92"/>
      <c r="J72" s="147"/>
      <c r="K72" s="27"/>
    </row>
    <row r="73" spans="1:11" ht="21.75" customHeight="1" x14ac:dyDescent="0.3">
      <c r="A73" s="27"/>
      <c r="B73" s="20"/>
      <c r="C73" s="19" t="s">
        <v>201</v>
      </c>
      <c r="D73" s="147">
        <v>6</v>
      </c>
      <c r="E73" s="27" t="s">
        <v>202</v>
      </c>
      <c r="F73" s="20" t="s">
        <v>28</v>
      </c>
      <c r="G73" s="182">
        <v>1</v>
      </c>
      <c r="H73" s="24">
        <v>2340</v>
      </c>
      <c r="I73" s="92"/>
      <c r="J73" s="147"/>
      <c r="K73" s="27"/>
    </row>
    <row r="74" spans="1:11" ht="21.75" customHeight="1" x14ac:dyDescent="0.3">
      <c r="A74" s="27"/>
      <c r="B74" s="31"/>
      <c r="C74" s="19"/>
      <c r="D74" s="147"/>
      <c r="E74" s="27"/>
      <c r="F74" s="20"/>
      <c r="G74" s="176"/>
      <c r="H74" s="26"/>
      <c r="I74" s="32"/>
      <c r="J74" s="33"/>
      <c r="K74" s="27"/>
    </row>
    <row r="75" spans="1:11" ht="21.75" customHeight="1" x14ac:dyDescent="0.3">
      <c r="A75" s="27"/>
      <c r="B75" s="20"/>
      <c r="C75" s="19"/>
      <c r="D75" s="147"/>
      <c r="E75" s="27"/>
      <c r="F75" s="20"/>
      <c r="G75" s="182"/>
      <c r="H75" s="26"/>
      <c r="I75" s="27"/>
      <c r="J75" s="147"/>
      <c r="K75" s="27"/>
    </row>
    <row r="76" spans="1:11" ht="21.75" customHeight="1" x14ac:dyDescent="0.3">
      <c r="A76" s="27"/>
      <c r="B76" s="20"/>
      <c r="C76" s="19"/>
      <c r="D76" s="147"/>
      <c r="E76" s="27"/>
      <c r="F76" s="20"/>
      <c r="G76" s="176"/>
      <c r="H76" s="26"/>
      <c r="I76" s="81"/>
      <c r="J76" s="147"/>
      <c r="K76" s="27"/>
    </row>
    <row r="77" spans="1:11" ht="21.75" customHeight="1" x14ac:dyDescent="0.3">
      <c r="A77" s="27"/>
      <c r="B77" s="20"/>
      <c r="C77" s="19"/>
      <c r="D77" s="147"/>
      <c r="E77" s="27"/>
      <c r="F77" s="20"/>
      <c r="G77" s="176"/>
      <c r="H77" s="26"/>
      <c r="I77" s="27"/>
      <c r="J77" s="147"/>
      <c r="K77" s="27"/>
    </row>
    <row r="78" spans="1:11" ht="21.75" customHeight="1" x14ac:dyDescent="0.3">
      <c r="A78" s="27"/>
      <c r="B78" s="20"/>
      <c r="C78" s="19"/>
      <c r="D78" s="147"/>
      <c r="E78" s="27"/>
      <c r="F78" s="20"/>
      <c r="G78" s="182"/>
      <c r="H78" s="26"/>
      <c r="I78" s="27"/>
      <c r="J78" s="147"/>
      <c r="K78" s="27"/>
    </row>
    <row r="79" spans="1:11" ht="21.75" customHeight="1" x14ac:dyDescent="0.3">
      <c r="A79" s="27"/>
      <c r="B79" s="20"/>
      <c r="C79" s="19"/>
      <c r="D79" s="147"/>
      <c r="E79" s="27"/>
      <c r="F79" s="20"/>
      <c r="G79" s="182"/>
      <c r="H79" s="26"/>
      <c r="I79" s="19"/>
      <c r="J79" s="147"/>
      <c r="K79" s="27"/>
    </row>
    <row r="80" spans="1:11" ht="21.75" customHeight="1" x14ac:dyDescent="0.3">
      <c r="A80" s="64"/>
      <c r="B80" s="35"/>
      <c r="C80" s="36"/>
      <c r="D80" s="56"/>
      <c r="E80" s="64"/>
      <c r="F80" s="35"/>
      <c r="G80" s="296"/>
      <c r="H80" s="37"/>
      <c r="I80" s="36"/>
      <c r="J80" s="56"/>
      <c r="K80" s="64"/>
    </row>
    <row r="81" spans="1:11" ht="21.75" customHeight="1" x14ac:dyDescent="0.3">
      <c r="A81" s="163"/>
      <c r="B81" s="38"/>
      <c r="C81" s="38"/>
      <c r="D81" s="163"/>
      <c r="E81" s="163"/>
      <c r="F81" s="38"/>
      <c r="G81" s="297"/>
      <c r="H81" s="39"/>
      <c r="I81" s="38"/>
      <c r="J81" s="163"/>
      <c r="K81" s="163"/>
    </row>
    <row r="82" spans="1:11" ht="21.75" customHeight="1" x14ac:dyDescent="0.3">
      <c r="A82" s="163"/>
      <c r="B82" s="38"/>
      <c r="C82" s="38"/>
      <c r="D82" s="163"/>
      <c r="E82" s="163"/>
      <c r="F82" s="38">
        <v>4</v>
      </c>
      <c r="G82" s="297"/>
      <c r="H82" s="39"/>
      <c r="I82" s="38"/>
      <c r="J82" s="163"/>
      <c r="K82" s="163"/>
    </row>
    <row r="83" spans="1:11" x14ac:dyDescent="0.3">
      <c r="A83" s="163"/>
      <c r="B83" s="38"/>
      <c r="C83" s="38"/>
      <c r="D83" s="163"/>
      <c r="E83" s="163"/>
      <c r="F83" s="38"/>
      <c r="G83" s="297"/>
      <c r="H83" s="39"/>
      <c r="I83" s="38"/>
      <c r="J83" s="163"/>
      <c r="K83" s="163"/>
    </row>
    <row r="84" spans="1:11" x14ac:dyDescent="0.3">
      <c r="A84" s="388" t="s">
        <v>39</v>
      </c>
      <c r="B84" s="388"/>
      <c r="C84" s="388"/>
      <c r="D84" s="388"/>
      <c r="E84" s="388"/>
      <c r="F84" s="388"/>
      <c r="G84" s="388"/>
      <c r="H84" s="388"/>
      <c r="I84" s="388"/>
      <c r="J84" s="388"/>
      <c r="K84" s="388"/>
    </row>
    <row r="85" spans="1:11" x14ac:dyDescent="0.3">
      <c r="A85" s="388" t="s">
        <v>0</v>
      </c>
      <c r="B85" s="388"/>
      <c r="C85" s="388"/>
      <c r="D85" s="388"/>
      <c r="E85" s="388"/>
      <c r="F85" s="388"/>
      <c r="G85" s="388"/>
      <c r="H85" s="388"/>
      <c r="I85" s="388"/>
      <c r="J85" s="388"/>
      <c r="K85" s="388"/>
    </row>
    <row r="86" spans="1:11" x14ac:dyDescent="0.3">
      <c r="A86" s="394" t="s">
        <v>92</v>
      </c>
      <c r="B86" s="394"/>
      <c r="C86" s="72"/>
      <c r="D86" s="95"/>
      <c r="E86" s="95"/>
      <c r="F86" s="72"/>
      <c r="G86" s="288"/>
      <c r="H86" s="100"/>
      <c r="I86" s="72"/>
      <c r="J86" s="95"/>
      <c r="K86" s="95"/>
    </row>
    <row r="87" spans="1:11" x14ac:dyDescent="0.3">
      <c r="A87" s="390" t="s">
        <v>94</v>
      </c>
      <c r="B87" s="390"/>
      <c r="C87" s="390"/>
      <c r="D87" s="390"/>
      <c r="E87" s="390"/>
      <c r="F87" s="390"/>
      <c r="G87" s="390"/>
      <c r="H87" s="390"/>
      <c r="I87" s="390"/>
      <c r="J87" s="390"/>
      <c r="K87" s="390"/>
    </row>
    <row r="88" spans="1:11" x14ac:dyDescent="0.3">
      <c r="A88" s="392" t="s">
        <v>102</v>
      </c>
      <c r="B88" s="392"/>
      <c r="C88" s="392"/>
      <c r="D88" s="392"/>
      <c r="E88" s="392"/>
      <c r="F88" s="392"/>
      <c r="G88" s="392"/>
      <c r="H88" s="392"/>
      <c r="I88" s="392"/>
      <c r="J88" s="392"/>
      <c r="K88" s="392"/>
    </row>
    <row r="89" spans="1:11" x14ac:dyDescent="0.3">
      <c r="A89" s="384" t="s">
        <v>103</v>
      </c>
      <c r="B89" s="384"/>
      <c r="C89" s="384"/>
      <c r="D89" s="384"/>
      <c r="E89" s="384"/>
      <c r="F89" s="384"/>
      <c r="G89" s="384"/>
      <c r="H89" s="384"/>
      <c r="I89" s="384"/>
      <c r="J89" s="384"/>
      <c r="K89" s="384"/>
    </row>
    <row r="90" spans="1:11" x14ac:dyDescent="0.3">
      <c r="A90" s="391" t="s">
        <v>107</v>
      </c>
      <c r="B90" s="391"/>
      <c r="C90" s="391"/>
      <c r="D90" s="391"/>
      <c r="E90" s="391"/>
      <c r="F90" s="391"/>
      <c r="G90" s="391"/>
      <c r="H90" s="391"/>
      <c r="I90" s="391"/>
      <c r="J90" s="391"/>
      <c r="K90" s="391"/>
    </row>
    <row r="91" spans="1:11" x14ac:dyDescent="0.3">
      <c r="A91" s="77" t="s">
        <v>1</v>
      </c>
      <c r="B91" s="4" t="s">
        <v>2</v>
      </c>
      <c r="C91" s="385" t="s">
        <v>3</v>
      </c>
      <c r="D91" s="386"/>
      <c r="E91" s="386"/>
      <c r="F91" s="387"/>
      <c r="G91" s="290" t="s">
        <v>4</v>
      </c>
      <c r="H91" s="6" t="s">
        <v>5</v>
      </c>
      <c r="I91" s="7" t="s">
        <v>6</v>
      </c>
      <c r="J91" s="8" t="s">
        <v>7</v>
      </c>
      <c r="K91" s="4" t="s">
        <v>8</v>
      </c>
    </row>
    <row r="92" spans="1:11" x14ac:dyDescent="0.3">
      <c r="A92" s="80"/>
      <c r="B92" s="9"/>
      <c r="C92" s="10" t="s">
        <v>9</v>
      </c>
      <c r="D92" s="160" t="s">
        <v>10</v>
      </c>
      <c r="E92" s="10" t="s">
        <v>11</v>
      </c>
      <c r="F92" s="160" t="s">
        <v>12</v>
      </c>
      <c r="G92" s="291"/>
      <c r="H92" s="12" t="s">
        <v>13</v>
      </c>
      <c r="I92" s="13"/>
      <c r="J92" s="160"/>
      <c r="K92" s="74"/>
    </row>
    <row r="93" spans="1:11" ht="18" customHeight="1" x14ac:dyDescent="0.3">
      <c r="A93" s="27">
        <v>10</v>
      </c>
      <c r="B93" s="97" t="s">
        <v>108</v>
      </c>
      <c r="C93" s="19"/>
      <c r="D93" s="147"/>
      <c r="E93" s="27"/>
      <c r="F93" s="20"/>
      <c r="G93" s="293"/>
      <c r="H93" s="21"/>
      <c r="I93" s="22"/>
      <c r="J93" s="23"/>
      <c r="K93" s="25"/>
    </row>
    <row r="94" spans="1:11" ht="18" customHeight="1" x14ac:dyDescent="0.3">
      <c r="A94" s="27"/>
      <c r="B94" s="31" t="s">
        <v>109</v>
      </c>
      <c r="C94" s="19"/>
      <c r="D94" s="147"/>
      <c r="E94" s="27"/>
      <c r="F94" s="20"/>
      <c r="G94" s="182">
        <v>6</v>
      </c>
      <c r="H94" s="24">
        <v>360600</v>
      </c>
      <c r="I94" s="92" t="s">
        <v>204</v>
      </c>
      <c r="J94" s="23">
        <v>2</v>
      </c>
      <c r="K94" s="138" t="s">
        <v>50</v>
      </c>
    </row>
    <row r="95" spans="1:11" ht="18" customHeight="1" x14ac:dyDescent="0.3">
      <c r="A95" s="27"/>
      <c r="B95" s="162"/>
      <c r="C95" s="46" t="s">
        <v>164</v>
      </c>
      <c r="D95" s="27">
        <v>4</v>
      </c>
      <c r="E95" s="27" t="s">
        <v>165</v>
      </c>
      <c r="F95" s="51" t="s">
        <v>26</v>
      </c>
      <c r="G95" s="182">
        <v>1</v>
      </c>
      <c r="H95" s="24">
        <v>60100</v>
      </c>
      <c r="I95" s="92"/>
      <c r="J95" s="23"/>
      <c r="K95" s="25"/>
    </row>
    <row r="96" spans="1:11" ht="18" customHeight="1" x14ac:dyDescent="0.3">
      <c r="A96" s="27"/>
      <c r="B96" s="162"/>
      <c r="C96" s="46" t="s">
        <v>166</v>
      </c>
      <c r="D96" s="27">
        <v>2</v>
      </c>
      <c r="E96" s="27" t="s">
        <v>167</v>
      </c>
      <c r="F96" s="51" t="s">
        <v>20</v>
      </c>
      <c r="G96" s="182">
        <v>1</v>
      </c>
      <c r="H96" s="24">
        <v>60100</v>
      </c>
      <c r="I96" s="92"/>
      <c r="J96" s="23"/>
      <c r="K96" s="25"/>
    </row>
    <row r="97" spans="1:11" ht="18" customHeight="1" x14ac:dyDescent="0.3">
      <c r="A97" s="27"/>
      <c r="B97" s="162"/>
      <c r="C97" s="46" t="s">
        <v>168</v>
      </c>
      <c r="D97" s="27">
        <v>4</v>
      </c>
      <c r="E97" s="27" t="s">
        <v>169</v>
      </c>
      <c r="F97" s="51" t="s">
        <v>30</v>
      </c>
      <c r="G97" s="182">
        <v>1</v>
      </c>
      <c r="H97" s="24">
        <v>60100</v>
      </c>
      <c r="I97" s="92"/>
      <c r="J97" s="23"/>
      <c r="K97" s="25"/>
    </row>
    <row r="98" spans="1:11" ht="18" customHeight="1" x14ac:dyDescent="0.3">
      <c r="A98" s="27"/>
      <c r="B98" s="162"/>
      <c r="C98" s="46" t="s">
        <v>170</v>
      </c>
      <c r="D98" s="27">
        <v>1</v>
      </c>
      <c r="E98" s="27" t="s">
        <v>171</v>
      </c>
      <c r="F98" s="51" t="s">
        <v>33</v>
      </c>
      <c r="G98" s="182">
        <v>1</v>
      </c>
      <c r="H98" s="24">
        <v>60100</v>
      </c>
      <c r="I98" s="92"/>
      <c r="J98" s="23"/>
      <c r="K98" s="25"/>
    </row>
    <row r="99" spans="1:11" ht="18" customHeight="1" x14ac:dyDescent="0.3">
      <c r="A99" s="27"/>
      <c r="B99" s="162"/>
      <c r="C99" s="46" t="s">
        <v>172</v>
      </c>
      <c r="D99" s="27">
        <v>4</v>
      </c>
      <c r="E99" s="27" t="s">
        <v>173</v>
      </c>
      <c r="F99" s="51" t="s">
        <v>22</v>
      </c>
      <c r="G99" s="182">
        <v>1</v>
      </c>
      <c r="H99" s="24">
        <v>60100</v>
      </c>
      <c r="I99" s="92"/>
      <c r="J99" s="23"/>
      <c r="K99" s="25"/>
    </row>
    <row r="100" spans="1:11" ht="18" customHeight="1" x14ac:dyDescent="0.3">
      <c r="A100" s="27"/>
      <c r="B100" s="69"/>
      <c r="C100" s="19" t="s">
        <v>174</v>
      </c>
      <c r="D100" s="147">
        <v>7</v>
      </c>
      <c r="E100" s="27" t="s">
        <v>175</v>
      </c>
      <c r="F100" s="51" t="s">
        <v>24</v>
      </c>
      <c r="G100" s="182">
        <v>1</v>
      </c>
      <c r="H100" s="24">
        <v>60100</v>
      </c>
      <c r="I100" s="27"/>
      <c r="J100" s="147"/>
      <c r="K100" s="27"/>
    </row>
    <row r="101" spans="1:11" ht="18" customHeight="1" x14ac:dyDescent="0.3">
      <c r="A101" s="27">
        <v>11</v>
      </c>
      <c r="B101" s="62" t="s">
        <v>108</v>
      </c>
      <c r="C101" s="19"/>
      <c r="D101" s="147"/>
      <c r="E101" s="27"/>
      <c r="F101" s="20"/>
      <c r="G101" s="176"/>
      <c r="H101" s="26"/>
      <c r="I101" s="27"/>
      <c r="J101" s="147"/>
      <c r="K101" s="27"/>
    </row>
    <row r="102" spans="1:11" ht="18" customHeight="1" x14ac:dyDescent="0.3">
      <c r="A102" s="27"/>
      <c r="B102" s="31" t="s">
        <v>109</v>
      </c>
      <c r="C102" s="19"/>
      <c r="D102" s="147"/>
      <c r="E102" s="27"/>
      <c r="F102" s="20"/>
      <c r="G102" s="176">
        <v>10</v>
      </c>
      <c r="H102" s="26">
        <v>601000</v>
      </c>
      <c r="I102" s="316" t="s">
        <v>205</v>
      </c>
      <c r="J102" s="33">
        <v>3</v>
      </c>
      <c r="K102" s="138" t="s">
        <v>50</v>
      </c>
    </row>
    <row r="103" spans="1:11" ht="18" customHeight="1" x14ac:dyDescent="0.3">
      <c r="A103" s="27"/>
      <c r="B103" s="31"/>
      <c r="C103" s="19" t="s">
        <v>176</v>
      </c>
      <c r="D103" s="147">
        <v>5</v>
      </c>
      <c r="E103" s="27" t="s">
        <v>177</v>
      </c>
      <c r="F103" s="20" t="s">
        <v>31</v>
      </c>
      <c r="G103" s="176">
        <v>1</v>
      </c>
      <c r="H103" s="24">
        <v>60100</v>
      </c>
      <c r="I103" s="32"/>
      <c r="J103" s="33"/>
      <c r="K103" s="138"/>
    </row>
    <row r="104" spans="1:11" ht="18" customHeight="1" x14ac:dyDescent="0.3">
      <c r="A104" s="27"/>
      <c r="B104" s="31"/>
      <c r="C104" s="19" t="s">
        <v>178</v>
      </c>
      <c r="D104" s="147">
        <v>3</v>
      </c>
      <c r="E104" s="27" t="s">
        <v>178</v>
      </c>
      <c r="F104" s="20" t="s">
        <v>21</v>
      </c>
      <c r="G104" s="176">
        <v>1</v>
      </c>
      <c r="H104" s="24">
        <v>60100</v>
      </c>
      <c r="I104" s="32"/>
      <c r="J104" s="33"/>
      <c r="K104" s="138"/>
    </row>
    <row r="105" spans="1:11" ht="18" customHeight="1" x14ac:dyDescent="0.3">
      <c r="A105" s="27"/>
      <c r="B105" s="31"/>
      <c r="C105" s="19" t="s">
        <v>179</v>
      </c>
      <c r="D105" s="147">
        <v>9</v>
      </c>
      <c r="E105" s="27" t="s">
        <v>180</v>
      </c>
      <c r="F105" s="20" t="s">
        <v>28</v>
      </c>
      <c r="G105" s="176">
        <v>1</v>
      </c>
      <c r="H105" s="73">
        <v>60100</v>
      </c>
      <c r="I105" s="32"/>
      <c r="J105" s="33"/>
      <c r="K105" s="138"/>
    </row>
    <row r="106" spans="1:11" ht="18" customHeight="1" x14ac:dyDescent="0.3">
      <c r="A106" s="27"/>
      <c r="B106" s="31"/>
      <c r="C106" s="19" t="s">
        <v>181</v>
      </c>
      <c r="D106" s="147">
        <v>7</v>
      </c>
      <c r="E106" s="27" t="s">
        <v>182</v>
      </c>
      <c r="F106" s="20" t="s">
        <v>25</v>
      </c>
      <c r="G106" s="176">
        <v>1</v>
      </c>
      <c r="H106" s="73">
        <v>60100</v>
      </c>
      <c r="I106" s="32"/>
      <c r="J106" s="33"/>
      <c r="K106" s="138"/>
    </row>
    <row r="107" spans="1:11" ht="18" customHeight="1" x14ac:dyDescent="0.3">
      <c r="A107" s="27"/>
      <c r="B107" s="20"/>
      <c r="C107" s="19" t="s">
        <v>183</v>
      </c>
      <c r="D107" s="147">
        <v>3</v>
      </c>
      <c r="E107" s="27" t="s">
        <v>184</v>
      </c>
      <c r="F107" s="20" t="s">
        <v>18</v>
      </c>
      <c r="G107" s="176">
        <v>1</v>
      </c>
      <c r="H107" s="73">
        <v>60100</v>
      </c>
      <c r="I107" s="27"/>
      <c r="J107" s="147"/>
      <c r="K107" s="27"/>
    </row>
    <row r="108" spans="1:11" ht="18" customHeight="1" x14ac:dyDescent="0.3">
      <c r="A108" s="27"/>
      <c r="B108" s="20"/>
      <c r="C108" s="19" t="s">
        <v>185</v>
      </c>
      <c r="D108" s="147">
        <v>2</v>
      </c>
      <c r="E108" s="27" t="s">
        <v>186</v>
      </c>
      <c r="F108" s="20" t="s">
        <v>23</v>
      </c>
      <c r="G108" s="176">
        <v>1</v>
      </c>
      <c r="H108" s="73">
        <v>60100</v>
      </c>
      <c r="I108" s="81"/>
      <c r="J108" s="147"/>
      <c r="K108" s="27"/>
    </row>
    <row r="109" spans="1:11" ht="18" customHeight="1" x14ac:dyDescent="0.3">
      <c r="A109" s="27"/>
      <c r="B109" s="20"/>
      <c r="C109" s="19" t="s">
        <v>187</v>
      </c>
      <c r="D109" s="147">
        <v>7</v>
      </c>
      <c r="E109" s="27" t="s">
        <v>188</v>
      </c>
      <c r="F109" s="20" t="s">
        <v>29</v>
      </c>
      <c r="G109" s="176">
        <v>1</v>
      </c>
      <c r="H109" s="73">
        <v>60100</v>
      </c>
      <c r="I109" s="27"/>
      <c r="J109" s="147"/>
      <c r="K109" s="27"/>
    </row>
    <row r="110" spans="1:11" ht="18" customHeight="1" x14ac:dyDescent="0.3">
      <c r="A110" s="27"/>
      <c r="B110" s="20"/>
      <c r="C110" s="19" t="s">
        <v>189</v>
      </c>
      <c r="D110" s="147">
        <v>1</v>
      </c>
      <c r="E110" s="27" t="s">
        <v>190</v>
      </c>
      <c r="F110" s="20" t="s">
        <v>32</v>
      </c>
      <c r="G110" s="176">
        <v>1</v>
      </c>
      <c r="H110" s="73">
        <v>60100</v>
      </c>
      <c r="I110" s="27"/>
      <c r="J110" s="147"/>
      <c r="K110" s="27"/>
    </row>
    <row r="111" spans="1:11" ht="18" customHeight="1" x14ac:dyDescent="0.3">
      <c r="A111" s="27"/>
      <c r="B111" s="20"/>
      <c r="C111" s="19" t="s">
        <v>191</v>
      </c>
      <c r="D111" s="147">
        <v>2</v>
      </c>
      <c r="E111" s="27" t="s">
        <v>191</v>
      </c>
      <c r="F111" s="20" t="s">
        <v>19</v>
      </c>
      <c r="G111" s="176">
        <v>1</v>
      </c>
      <c r="H111" s="73">
        <v>60100</v>
      </c>
      <c r="I111" s="19"/>
      <c r="J111" s="147"/>
      <c r="K111" s="27"/>
    </row>
    <row r="112" spans="1:11" ht="18.75" customHeight="1" x14ac:dyDescent="0.3">
      <c r="A112" s="64"/>
      <c r="B112" s="35"/>
      <c r="C112" s="36" t="s">
        <v>192</v>
      </c>
      <c r="D112" s="56">
        <v>3</v>
      </c>
      <c r="E112" s="64" t="s">
        <v>193</v>
      </c>
      <c r="F112" s="35" t="s">
        <v>27</v>
      </c>
      <c r="G112" s="296">
        <v>1</v>
      </c>
      <c r="H112" s="318">
        <v>60100</v>
      </c>
      <c r="I112" s="36"/>
      <c r="J112" s="56"/>
      <c r="K112" s="64"/>
    </row>
    <row r="113" spans="1:11" x14ac:dyDescent="0.3">
      <c r="A113" s="148"/>
      <c r="D113" s="148"/>
      <c r="F113" s="1">
        <v>5</v>
      </c>
      <c r="J113" s="148"/>
      <c r="K113" s="148"/>
    </row>
    <row r="114" spans="1:11" x14ac:dyDescent="0.3">
      <c r="A114" s="148"/>
      <c r="D114" s="148"/>
      <c r="J114" s="148"/>
      <c r="K114" s="148"/>
    </row>
    <row r="115" spans="1:11" x14ac:dyDescent="0.3">
      <c r="A115" s="388" t="s">
        <v>39</v>
      </c>
      <c r="B115" s="388"/>
      <c r="C115" s="388"/>
      <c r="D115" s="388"/>
      <c r="E115" s="388"/>
      <c r="F115" s="388"/>
      <c r="G115" s="388"/>
      <c r="H115" s="388"/>
      <c r="I115" s="388"/>
      <c r="J115" s="388"/>
      <c r="K115" s="388"/>
    </row>
    <row r="116" spans="1:11" x14ac:dyDescent="0.3">
      <c r="A116" s="388" t="s">
        <v>0</v>
      </c>
      <c r="B116" s="388"/>
      <c r="C116" s="388"/>
      <c r="D116" s="388"/>
      <c r="E116" s="388"/>
      <c r="F116" s="388"/>
      <c r="G116" s="388"/>
      <c r="H116" s="388"/>
      <c r="I116" s="388"/>
      <c r="J116" s="388"/>
      <c r="K116" s="388"/>
    </row>
    <row r="117" spans="1:11" x14ac:dyDescent="0.3">
      <c r="A117" s="389" t="s">
        <v>130</v>
      </c>
      <c r="B117" s="389"/>
      <c r="C117" s="389"/>
      <c r="D117" s="389"/>
      <c r="E117" s="389"/>
      <c r="F117" s="389"/>
      <c r="G117" s="389"/>
      <c r="H117" s="389"/>
      <c r="I117" s="389"/>
      <c r="J117" s="389"/>
      <c r="K117" s="389"/>
    </row>
    <row r="118" spans="1:11" x14ac:dyDescent="0.3">
      <c r="A118" s="390" t="s">
        <v>94</v>
      </c>
      <c r="B118" s="390"/>
      <c r="C118" s="390"/>
      <c r="D118" s="390"/>
      <c r="E118" s="390"/>
      <c r="F118" s="390"/>
      <c r="G118" s="390"/>
      <c r="H118" s="390"/>
      <c r="I118" s="390"/>
      <c r="J118" s="390"/>
      <c r="K118" s="390"/>
    </row>
    <row r="119" spans="1:11" x14ac:dyDescent="0.3">
      <c r="A119" s="392" t="s">
        <v>119</v>
      </c>
      <c r="B119" s="392"/>
      <c r="C119" s="392"/>
      <c r="D119" s="392"/>
      <c r="E119" s="392"/>
      <c r="F119" s="392"/>
      <c r="G119" s="392"/>
      <c r="H119" s="392"/>
      <c r="I119" s="392"/>
      <c r="J119" s="392"/>
      <c r="K119" s="392"/>
    </row>
    <row r="120" spans="1:11" x14ac:dyDescent="0.3">
      <c r="A120" s="384" t="s">
        <v>120</v>
      </c>
      <c r="B120" s="384"/>
      <c r="C120" s="384"/>
      <c r="D120" s="384"/>
      <c r="E120" s="384"/>
      <c r="F120" s="384"/>
      <c r="G120" s="384"/>
      <c r="H120" s="384"/>
      <c r="I120" s="384"/>
      <c r="J120" s="384"/>
      <c r="K120" s="384"/>
    </row>
    <row r="121" spans="1:11" x14ac:dyDescent="0.3">
      <c r="A121" s="384" t="s">
        <v>123</v>
      </c>
      <c r="B121" s="384"/>
      <c r="C121" s="384"/>
      <c r="D121" s="384"/>
      <c r="E121" s="384"/>
      <c r="F121" s="384"/>
      <c r="G121" s="384"/>
      <c r="H121" s="384"/>
      <c r="I121" s="384"/>
      <c r="J121" s="384"/>
      <c r="K121" s="384"/>
    </row>
    <row r="122" spans="1:11" x14ac:dyDescent="0.3">
      <c r="A122" s="77" t="s">
        <v>1</v>
      </c>
      <c r="B122" s="4" t="s">
        <v>2</v>
      </c>
      <c r="C122" s="385" t="s">
        <v>3</v>
      </c>
      <c r="D122" s="386"/>
      <c r="E122" s="386"/>
      <c r="F122" s="387"/>
      <c r="G122" s="298" t="s">
        <v>4</v>
      </c>
      <c r="H122" s="5" t="s">
        <v>5</v>
      </c>
      <c r="I122" s="85" t="s">
        <v>6</v>
      </c>
      <c r="J122" s="4" t="s">
        <v>7</v>
      </c>
      <c r="K122" s="114" t="s">
        <v>8</v>
      </c>
    </row>
    <row r="123" spans="1:11" x14ac:dyDescent="0.3">
      <c r="A123" s="80"/>
      <c r="B123" s="13"/>
      <c r="C123" s="10" t="s">
        <v>9</v>
      </c>
      <c r="D123" s="160" t="s">
        <v>10</v>
      </c>
      <c r="E123" s="10" t="s">
        <v>11</v>
      </c>
      <c r="F123" s="160" t="s">
        <v>12</v>
      </c>
      <c r="G123" s="299"/>
      <c r="H123" s="44" t="s">
        <v>13</v>
      </c>
      <c r="I123" s="86"/>
      <c r="J123" s="74"/>
      <c r="K123" s="115"/>
    </row>
    <row r="124" spans="1:11" x14ac:dyDescent="0.3">
      <c r="A124" s="143">
        <v>12</v>
      </c>
      <c r="B124" s="46" t="s">
        <v>126</v>
      </c>
      <c r="C124" s="46"/>
      <c r="D124" s="19"/>
      <c r="E124" s="48"/>
      <c r="F124" s="19"/>
      <c r="G124" s="300"/>
      <c r="H124" s="73"/>
      <c r="I124" s="88"/>
      <c r="J124" s="25"/>
      <c r="K124" s="117"/>
    </row>
    <row r="125" spans="1:11" ht="19.5" customHeight="1" x14ac:dyDescent="0.3">
      <c r="A125" s="143"/>
      <c r="B125" s="46" t="s">
        <v>127</v>
      </c>
      <c r="C125" s="46"/>
      <c r="D125" s="19"/>
      <c r="E125" s="50"/>
      <c r="F125" s="19"/>
      <c r="G125" s="310" t="s">
        <v>141</v>
      </c>
      <c r="H125" s="47">
        <v>1113600</v>
      </c>
      <c r="I125" s="88" t="s">
        <v>205</v>
      </c>
      <c r="J125" s="25">
        <v>3</v>
      </c>
      <c r="K125" s="81" t="s">
        <v>52</v>
      </c>
    </row>
    <row r="126" spans="1:11" ht="19.5" customHeight="1" x14ac:dyDescent="0.3">
      <c r="A126" s="143"/>
      <c r="B126" s="46" t="s">
        <v>199</v>
      </c>
      <c r="C126" s="46"/>
      <c r="D126" s="19"/>
      <c r="E126" s="50"/>
      <c r="F126" s="19" t="s">
        <v>19</v>
      </c>
      <c r="G126" s="300">
        <v>11</v>
      </c>
      <c r="H126" s="73">
        <f>G126*8700</f>
        <v>95700</v>
      </c>
      <c r="I126" s="88"/>
      <c r="J126" s="25"/>
      <c r="K126" s="81"/>
    </row>
    <row r="127" spans="1:11" ht="19.5" customHeight="1" x14ac:dyDescent="0.3">
      <c r="A127" s="143"/>
      <c r="B127" s="46"/>
      <c r="C127" s="46"/>
      <c r="D127" s="19"/>
      <c r="E127" s="50"/>
      <c r="F127" s="19" t="s">
        <v>32</v>
      </c>
      <c r="G127" s="300">
        <v>7</v>
      </c>
      <c r="H127" s="73">
        <f t="shared" ref="H127:H141" si="1">G127*8700</f>
        <v>60900</v>
      </c>
      <c r="I127" s="88"/>
      <c r="J127" s="25"/>
      <c r="K127" s="81"/>
    </row>
    <row r="128" spans="1:11" ht="19.5" customHeight="1" x14ac:dyDescent="0.3">
      <c r="A128" s="143"/>
      <c r="B128" s="46"/>
      <c r="C128" s="46"/>
      <c r="D128" s="19"/>
      <c r="E128" s="50"/>
      <c r="F128" s="19" t="s">
        <v>30</v>
      </c>
      <c r="G128" s="300">
        <v>6</v>
      </c>
      <c r="H128" s="73">
        <f t="shared" si="1"/>
        <v>52200</v>
      </c>
      <c r="I128" s="88"/>
      <c r="J128" s="25"/>
      <c r="K128" s="81"/>
    </row>
    <row r="129" spans="1:11" x14ac:dyDescent="0.3">
      <c r="A129" s="143"/>
      <c r="B129" s="46"/>
      <c r="C129" s="46"/>
      <c r="D129" s="19"/>
      <c r="E129" s="50"/>
      <c r="F129" s="19" t="s">
        <v>24</v>
      </c>
      <c r="G129" s="300">
        <v>13</v>
      </c>
      <c r="H129" s="73">
        <f t="shared" si="1"/>
        <v>113100</v>
      </c>
      <c r="I129" s="88"/>
      <c r="J129" s="25"/>
      <c r="K129" s="81"/>
    </row>
    <row r="130" spans="1:11" x14ac:dyDescent="0.3">
      <c r="A130" s="143"/>
      <c r="B130" s="46"/>
      <c r="C130" s="46"/>
      <c r="D130" s="19"/>
      <c r="E130" s="50"/>
      <c r="F130" s="19" t="s">
        <v>21</v>
      </c>
      <c r="G130" s="300">
        <v>11</v>
      </c>
      <c r="H130" s="73">
        <f t="shared" si="1"/>
        <v>95700</v>
      </c>
      <c r="I130" s="88"/>
      <c r="J130" s="25"/>
      <c r="K130" s="81"/>
    </row>
    <row r="131" spans="1:11" x14ac:dyDescent="0.3">
      <c r="A131" s="143"/>
      <c r="B131" s="46"/>
      <c r="C131" s="46"/>
      <c r="D131" s="19"/>
      <c r="E131" s="50"/>
      <c r="F131" s="19" t="s">
        <v>23</v>
      </c>
      <c r="G131" s="300">
        <v>14</v>
      </c>
      <c r="H131" s="73">
        <f t="shared" si="1"/>
        <v>121800</v>
      </c>
      <c r="I131" s="88"/>
      <c r="J131" s="25"/>
      <c r="K131" s="81"/>
    </row>
    <row r="132" spans="1:11" x14ac:dyDescent="0.3">
      <c r="A132" s="143"/>
      <c r="B132" s="46"/>
      <c r="C132" s="46"/>
      <c r="D132" s="19"/>
      <c r="E132" s="50"/>
      <c r="F132" s="19" t="s">
        <v>31</v>
      </c>
      <c r="G132" s="300">
        <v>9</v>
      </c>
      <c r="H132" s="73">
        <f t="shared" si="1"/>
        <v>78300</v>
      </c>
      <c r="I132" s="88"/>
      <c r="J132" s="25"/>
      <c r="K132" s="81"/>
    </row>
    <row r="133" spans="1:11" x14ac:dyDescent="0.3">
      <c r="A133" s="143"/>
      <c r="B133" s="46"/>
      <c r="C133" s="46"/>
      <c r="D133" s="19"/>
      <c r="E133" s="50"/>
      <c r="F133" s="19" t="s">
        <v>22</v>
      </c>
      <c r="G133" s="300">
        <v>13</v>
      </c>
      <c r="H133" s="73">
        <f t="shared" si="1"/>
        <v>113100</v>
      </c>
      <c r="I133" s="88"/>
      <c r="J133" s="25"/>
      <c r="K133" s="81"/>
    </row>
    <row r="134" spans="1:11" x14ac:dyDescent="0.3">
      <c r="A134" s="143"/>
      <c r="B134" s="46"/>
      <c r="C134" s="46"/>
      <c r="D134" s="19"/>
      <c r="E134" s="50"/>
      <c r="F134" s="19" t="s">
        <v>29</v>
      </c>
      <c r="G134" s="300">
        <v>5</v>
      </c>
      <c r="H134" s="73">
        <f t="shared" si="1"/>
        <v>43500</v>
      </c>
      <c r="I134" s="88"/>
      <c r="J134" s="25"/>
      <c r="K134" s="81"/>
    </row>
    <row r="135" spans="1:11" x14ac:dyDescent="0.3">
      <c r="A135" s="143"/>
      <c r="B135" s="46"/>
      <c r="C135" s="46"/>
      <c r="D135" s="19"/>
      <c r="E135" s="50"/>
      <c r="F135" s="19" t="s">
        <v>26</v>
      </c>
      <c r="G135" s="300">
        <v>4</v>
      </c>
      <c r="H135" s="73">
        <f t="shared" si="1"/>
        <v>34800</v>
      </c>
      <c r="I135" s="88"/>
      <c r="J135" s="25"/>
      <c r="K135" s="81"/>
    </row>
    <row r="136" spans="1:11" x14ac:dyDescent="0.3">
      <c r="A136" s="143"/>
      <c r="B136" s="46"/>
      <c r="C136" s="46"/>
      <c r="D136" s="19"/>
      <c r="E136" s="50"/>
      <c r="F136" s="19" t="s">
        <v>27</v>
      </c>
      <c r="G136" s="300">
        <v>5</v>
      </c>
      <c r="H136" s="73">
        <f t="shared" si="1"/>
        <v>43500</v>
      </c>
      <c r="I136" s="88"/>
      <c r="J136" s="25"/>
      <c r="K136" s="81"/>
    </row>
    <row r="137" spans="1:11" x14ac:dyDescent="0.3">
      <c r="A137" s="143"/>
      <c r="B137" s="46"/>
      <c r="C137" s="46"/>
      <c r="D137" s="19"/>
      <c r="E137" s="50"/>
      <c r="F137" s="19" t="s">
        <v>20</v>
      </c>
      <c r="G137" s="300">
        <v>11</v>
      </c>
      <c r="H137" s="73">
        <f t="shared" si="1"/>
        <v>95700</v>
      </c>
      <c r="I137" s="88"/>
      <c r="J137" s="25"/>
      <c r="K137" s="81"/>
    </row>
    <row r="138" spans="1:11" x14ac:dyDescent="0.3">
      <c r="A138" s="143"/>
      <c r="B138" s="46"/>
      <c r="C138" s="46"/>
      <c r="D138" s="19"/>
      <c r="E138" s="50"/>
      <c r="F138" s="19" t="s">
        <v>25</v>
      </c>
      <c r="G138" s="300">
        <v>3</v>
      </c>
      <c r="H138" s="73">
        <f t="shared" si="1"/>
        <v>26100</v>
      </c>
      <c r="I138" s="88"/>
      <c r="J138" s="25"/>
      <c r="K138" s="81"/>
    </row>
    <row r="139" spans="1:11" x14ac:dyDescent="0.3">
      <c r="A139" s="143"/>
      <c r="B139" s="46"/>
      <c r="C139" s="46"/>
      <c r="D139" s="19"/>
      <c r="E139" s="50"/>
      <c r="F139" s="19" t="s">
        <v>28</v>
      </c>
      <c r="G139" s="300">
        <v>10</v>
      </c>
      <c r="H139" s="73">
        <f t="shared" si="1"/>
        <v>87000</v>
      </c>
      <c r="I139" s="88"/>
      <c r="J139" s="25"/>
      <c r="K139" s="81"/>
    </row>
    <row r="140" spans="1:11" x14ac:dyDescent="0.3">
      <c r="A140" s="143"/>
      <c r="B140" s="46"/>
      <c r="C140" s="46"/>
      <c r="D140" s="19"/>
      <c r="E140" s="50"/>
      <c r="F140" s="19" t="s">
        <v>18</v>
      </c>
      <c r="G140" s="300">
        <v>4</v>
      </c>
      <c r="H140" s="73">
        <f t="shared" si="1"/>
        <v>34800</v>
      </c>
      <c r="I140" s="88"/>
      <c r="J140" s="25"/>
      <c r="K140" s="81"/>
    </row>
    <row r="141" spans="1:11" x14ac:dyDescent="0.3">
      <c r="A141" s="143"/>
      <c r="B141" s="46"/>
      <c r="C141" s="46"/>
      <c r="D141" s="19"/>
      <c r="E141" s="48"/>
      <c r="F141" s="19" t="s">
        <v>33</v>
      </c>
      <c r="G141" s="301">
        <v>2</v>
      </c>
      <c r="H141" s="73">
        <f t="shared" si="1"/>
        <v>17400</v>
      </c>
      <c r="I141" s="89"/>
      <c r="J141" s="27"/>
      <c r="K141" s="81"/>
    </row>
    <row r="142" spans="1:11" x14ac:dyDescent="0.3">
      <c r="A142" s="96"/>
      <c r="B142" s="54"/>
      <c r="C142" s="54"/>
      <c r="D142" s="36"/>
      <c r="E142" s="319"/>
      <c r="F142" s="36"/>
      <c r="G142" s="320">
        <f>SUM(G126:G141)</f>
        <v>128</v>
      </c>
      <c r="H142" s="76">
        <f>SUM(H126:H141)</f>
        <v>1113600</v>
      </c>
      <c r="I142" s="86"/>
      <c r="J142" s="74"/>
      <c r="K142" s="64"/>
    </row>
    <row r="143" spans="1:11" x14ac:dyDescent="0.3">
      <c r="A143" s="148"/>
      <c r="D143" s="148"/>
      <c r="F143" s="1">
        <v>6</v>
      </c>
      <c r="J143" s="148"/>
      <c r="K143" s="148"/>
    </row>
    <row r="144" spans="1:11" x14ac:dyDescent="0.3">
      <c r="A144" s="388" t="s">
        <v>39</v>
      </c>
      <c r="B144" s="388"/>
      <c r="C144" s="388"/>
      <c r="D144" s="388"/>
      <c r="E144" s="388"/>
      <c r="F144" s="388"/>
      <c r="G144" s="388"/>
      <c r="H144" s="388"/>
      <c r="I144" s="388"/>
      <c r="J144" s="388"/>
      <c r="K144" s="388"/>
    </row>
    <row r="145" spans="1:11" x14ac:dyDescent="0.3">
      <c r="A145" s="388" t="s">
        <v>0</v>
      </c>
      <c r="B145" s="388"/>
      <c r="C145" s="388"/>
      <c r="D145" s="388"/>
      <c r="E145" s="388"/>
      <c r="F145" s="388"/>
      <c r="G145" s="388"/>
      <c r="H145" s="388"/>
      <c r="I145" s="388"/>
      <c r="J145" s="388"/>
      <c r="K145" s="388"/>
    </row>
    <row r="146" spans="1:11" x14ac:dyDescent="0.3">
      <c r="A146" s="389" t="s">
        <v>130</v>
      </c>
      <c r="B146" s="389"/>
      <c r="C146" s="389"/>
      <c r="D146" s="389"/>
      <c r="E146" s="389"/>
      <c r="F146" s="389"/>
      <c r="G146" s="389"/>
      <c r="H146" s="389"/>
      <c r="I146" s="389"/>
      <c r="J146" s="389"/>
      <c r="K146" s="389"/>
    </row>
    <row r="147" spans="1:11" x14ac:dyDescent="0.3">
      <c r="A147" s="390" t="s">
        <v>94</v>
      </c>
      <c r="B147" s="390"/>
      <c r="C147" s="390"/>
      <c r="D147" s="390"/>
      <c r="E147" s="390"/>
      <c r="F147" s="390"/>
      <c r="G147" s="390"/>
      <c r="H147" s="390"/>
      <c r="I147" s="390"/>
      <c r="J147" s="390"/>
      <c r="K147" s="390"/>
    </row>
    <row r="148" spans="1:11" x14ac:dyDescent="0.3">
      <c r="A148" s="392" t="s">
        <v>119</v>
      </c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</row>
    <row r="149" spans="1:11" x14ac:dyDescent="0.3">
      <c r="A149" s="384" t="s">
        <v>120</v>
      </c>
      <c r="B149" s="384"/>
      <c r="C149" s="384"/>
      <c r="D149" s="384"/>
      <c r="E149" s="384"/>
      <c r="F149" s="384"/>
      <c r="G149" s="384"/>
      <c r="H149" s="384"/>
      <c r="I149" s="384"/>
      <c r="J149" s="384"/>
      <c r="K149" s="384"/>
    </row>
    <row r="150" spans="1:11" x14ac:dyDescent="0.3">
      <c r="A150" s="384" t="s">
        <v>123</v>
      </c>
      <c r="B150" s="384"/>
      <c r="C150" s="384"/>
      <c r="D150" s="384"/>
      <c r="E150" s="384"/>
      <c r="F150" s="384"/>
      <c r="G150" s="384"/>
      <c r="H150" s="384"/>
      <c r="I150" s="384"/>
      <c r="J150" s="384"/>
      <c r="K150" s="384"/>
    </row>
    <row r="151" spans="1:11" x14ac:dyDescent="0.3">
      <c r="A151" s="77" t="s">
        <v>1</v>
      </c>
      <c r="B151" s="4" t="s">
        <v>2</v>
      </c>
      <c r="C151" s="385" t="s">
        <v>3</v>
      </c>
      <c r="D151" s="386"/>
      <c r="E151" s="386"/>
      <c r="F151" s="387"/>
      <c r="G151" s="298" t="s">
        <v>4</v>
      </c>
      <c r="H151" s="5" t="s">
        <v>5</v>
      </c>
      <c r="I151" s="85" t="s">
        <v>6</v>
      </c>
      <c r="J151" s="4" t="s">
        <v>7</v>
      </c>
      <c r="K151" s="114" t="s">
        <v>8</v>
      </c>
    </row>
    <row r="152" spans="1:11" x14ac:dyDescent="0.3">
      <c r="A152" s="80"/>
      <c r="B152" s="13"/>
      <c r="C152" s="10" t="s">
        <v>9</v>
      </c>
      <c r="D152" s="160" t="s">
        <v>10</v>
      </c>
      <c r="E152" s="10" t="s">
        <v>11</v>
      </c>
      <c r="F152" s="160" t="s">
        <v>12</v>
      </c>
      <c r="G152" s="299"/>
      <c r="H152" s="44" t="s">
        <v>13</v>
      </c>
      <c r="I152" s="86"/>
      <c r="J152" s="74"/>
      <c r="K152" s="115"/>
    </row>
    <row r="153" spans="1:11" x14ac:dyDescent="0.3">
      <c r="A153" s="143"/>
      <c r="B153" s="46"/>
      <c r="C153" s="46"/>
      <c r="D153" s="19"/>
      <c r="E153" s="50"/>
      <c r="F153" s="19"/>
      <c r="G153" s="300"/>
      <c r="H153" s="73"/>
      <c r="I153" s="88"/>
      <c r="J153" s="25"/>
      <c r="K153" s="81"/>
    </row>
    <row r="154" spans="1:11" x14ac:dyDescent="0.3">
      <c r="A154" s="143">
        <v>13</v>
      </c>
      <c r="B154" s="46" t="s">
        <v>126</v>
      </c>
      <c r="C154" s="46"/>
      <c r="D154" s="19"/>
      <c r="E154" s="50"/>
      <c r="F154" s="19"/>
      <c r="G154" s="310" t="s">
        <v>152</v>
      </c>
      <c r="H154" s="47">
        <v>278400</v>
      </c>
      <c r="I154" s="88" t="s">
        <v>206</v>
      </c>
      <c r="J154" s="25">
        <v>4</v>
      </c>
      <c r="K154" s="81" t="s">
        <v>52</v>
      </c>
    </row>
    <row r="155" spans="1:11" x14ac:dyDescent="0.3">
      <c r="A155" s="143"/>
      <c r="B155" s="46" t="s">
        <v>127</v>
      </c>
      <c r="C155" s="46"/>
      <c r="D155" s="19"/>
      <c r="E155" s="48"/>
      <c r="F155" s="19" t="s">
        <v>19</v>
      </c>
      <c r="G155" s="301">
        <v>2</v>
      </c>
      <c r="H155" s="73">
        <f>G155*8700</f>
        <v>17400</v>
      </c>
      <c r="I155" s="89"/>
      <c r="J155" s="27"/>
      <c r="K155" s="146"/>
    </row>
    <row r="156" spans="1:11" x14ac:dyDescent="0.3">
      <c r="A156" s="143"/>
      <c r="B156" s="46" t="s">
        <v>199</v>
      </c>
      <c r="C156" s="46"/>
      <c r="D156" s="19"/>
      <c r="E156" s="48"/>
      <c r="F156" s="19" t="s">
        <v>32</v>
      </c>
      <c r="G156" s="301">
        <v>2</v>
      </c>
      <c r="H156" s="73">
        <f t="shared" ref="H156:H171" si="2">G156*8700</f>
        <v>17400</v>
      </c>
      <c r="I156" s="89"/>
      <c r="J156" s="27"/>
      <c r="K156" s="117"/>
    </row>
    <row r="157" spans="1:11" x14ac:dyDescent="0.3">
      <c r="A157" s="143"/>
      <c r="B157" s="46"/>
      <c r="C157" s="46"/>
      <c r="D157" s="19"/>
      <c r="E157" s="48"/>
      <c r="F157" s="19" t="s">
        <v>30</v>
      </c>
      <c r="G157" s="301">
        <v>2</v>
      </c>
      <c r="H157" s="73">
        <f t="shared" si="2"/>
        <v>17400</v>
      </c>
      <c r="I157" s="89"/>
      <c r="J157" s="27"/>
      <c r="K157" s="117"/>
    </row>
    <row r="158" spans="1:11" x14ac:dyDescent="0.3">
      <c r="A158" s="143"/>
      <c r="B158" s="46"/>
      <c r="C158" s="46"/>
      <c r="D158" s="19"/>
      <c r="E158" s="48"/>
      <c r="F158" s="19" t="s">
        <v>24</v>
      </c>
      <c r="G158" s="301">
        <v>2</v>
      </c>
      <c r="H158" s="73">
        <f t="shared" si="2"/>
        <v>17400</v>
      </c>
      <c r="I158" s="89"/>
      <c r="J158" s="27"/>
      <c r="K158" s="117"/>
    </row>
    <row r="159" spans="1:11" x14ac:dyDescent="0.3">
      <c r="A159" s="143"/>
      <c r="B159" s="46"/>
      <c r="C159" s="46"/>
      <c r="D159" s="19"/>
      <c r="E159" s="48"/>
      <c r="F159" s="19" t="s">
        <v>21</v>
      </c>
      <c r="G159" s="301">
        <v>2</v>
      </c>
      <c r="H159" s="73">
        <f t="shared" si="2"/>
        <v>17400</v>
      </c>
      <c r="I159" s="89"/>
      <c r="J159" s="27"/>
      <c r="K159" s="117"/>
    </row>
    <row r="160" spans="1:11" x14ac:dyDescent="0.3">
      <c r="A160" s="143"/>
      <c r="B160" s="46"/>
      <c r="C160" s="46"/>
      <c r="D160" s="19"/>
      <c r="E160" s="48"/>
      <c r="F160" s="19" t="s">
        <v>23</v>
      </c>
      <c r="G160" s="301">
        <v>2</v>
      </c>
      <c r="H160" s="73">
        <f t="shared" si="2"/>
        <v>17400</v>
      </c>
      <c r="I160" s="89"/>
      <c r="J160" s="27"/>
      <c r="K160" s="117"/>
    </row>
    <row r="161" spans="1:11" x14ac:dyDescent="0.3">
      <c r="A161" s="143"/>
      <c r="B161" s="46"/>
      <c r="C161" s="46"/>
      <c r="D161" s="19"/>
      <c r="E161" s="48"/>
      <c r="F161" s="19" t="s">
        <v>31</v>
      </c>
      <c r="G161" s="301">
        <v>2</v>
      </c>
      <c r="H161" s="73">
        <f t="shared" si="2"/>
        <v>17400</v>
      </c>
      <c r="I161" s="89"/>
      <c r="J161" s="27"/>
      <c r="K161" s="117"/>
    </row>
    <row r="162" spans="1:11" x14ac:dyDescent="0.3">
      <c r="A162" s="143"/>
      <c r="B162" s="46"/>
      <c r="C162" s="46"/>
      <c r="D162" s="19"/>
      <c r="E162" s="48"/>
      <c r="F162" s="19" t="s">
        <v>22</v>
      </c>
      <c r="G162" s="301">
        <v>2</v>
      </c>
      <c r="H162" s="73">
        <f t="shared" si="2"/>
        <v>17400</v>
      </c>
      <c r="I162" s="89"/>
      <c r="J162" s="27"/>
      <c r="K162" s="117"/>
    </row>
    <row r="163" spans="1:11" x14ac:dyDescent="0.3">
      <c r="A163" s="143"/>
      <c r="B163" s="46"/>
      <c r="C163" s="46"/>
      <c r="D163" s="19"/>
      <c r="E163" s="48"/>
      <c r="F163" s="19" t="s">
        <v>29</v>
      </c>
      <c r="G163" s="301">
        <v>2</v>
      </c>
      <c r="H163" s="73">
        <f t="shared" si="2"/>
        <v>17400</v>
      </c>
      <c r="I163" s="89"/>
      <c r="J163" s="27"/>
      <c r="K163" s="117"/>
    </row>
    <row r="164" spans="1:11" x14ac:dyDescent="0.3">
      <c r="A164" s="143"/>
      <c r="B164" s="46"/>
      <c r="C164" s="46"/>
      <c r="D164" s="19"/>
      <c r="E164" s="48"/>
      <c r="F164" s="19" t="s">
        <v>26</v>
      </c>
      <c r="G164" s="301">
        <v>2</v>
      </c>
      <c r="H164" s="73">
        <f t="shared" si="2"/>
        <v>17400</v>
      </c>
      <c r="I164" s="89"/>
      <c r="J164" s="27"/>
      <c r="K164" s="117"/>
    </row>
    <row r="165" spans="1:11" x14ac:dyDescent="0.3">
      <c r="A165" s="143"/>
      <c r="B165" s="46"/>
      <c r="C165" s="46"/>
      <c r="D165" s="19"/>
      <c r="E165" s="48"/>
      <c r="F165" s="19" t="s">
        <v>27</v>
      </c>
      <c r="G165" s="301">
        <v>2</v>
      </c>
      <c r="H165" s="73">
        <f t="shared" si="2"/>
        <v>17400</v>
      </c>
      <c r="I165" s="89"/>
      <c r="J165" s="27"/>
      <c r="K165" s="117"/>
    </row>
    <row r="166" spans="1:11" x14ac:dyDescent="0.3">
      <c r="A166" s="143"/>
      <c r="B166" s="46"/>
      <c r="C166" s="46"/>
      <c r="D166" s="19"/>
      <c r="E166" s="48"/>
      <c r="F166" s="19" t="s">
        <v>20</v>
      </c>
      <c r="G166" s="301">
        <v>2</v>
      </c>
      <c r="H166" s="73">
        <f t="shared" si="2"/>
        <v>17400</v>
      </c>
      <c r="I166" s="89"/>
      <c r="J166" s="27"/>
      <c r="K166" s="117"/>
    </row>
    <row r="167" spans="1:11" x14ac:dyDescent="0.3">
      <c r="A167" s="143"/>
      <c r="B167" s="46"/>
      <c r="C167" s="46"/>
      <c r="D167" s="19"/>
      <c r="E167" s="48"/>
      <c r="F167" s="19" t="s">
        <v>25</v>
      </c>
      <c r="G167" s="301">
        <v>2</v>
      </c>
      <c r="H167" s="73">
        <f t="shared" si="2"/>
        <v>17400</v>
      </c>
      <c r="I167" s="89"/>
      <c r="J167" s="27"/>
      <c r="K167" s="117"/>
    </row>
    <row r="168" spans="1:11" x14ac:dyDescent="0.3">
      <c r="A168" s="143"/>
      <c r="B168" s="46"/>
      <c r="C168" s="46"/>
      <c r="D168" s="19"/>
      <c r="E168" s="48"/>
      <c r="F168" s="19" t="s">
        <v>28</v>
      </c>
      <c r="G168" s="301">
        <v>2</v>
      </c>
      <c r="H168" s="73">
        <f t="shared" si="2"/>
        <v>17400</v>
      </c>
      <c r="I168" s="89"/>
      <c r="J168" s="27"/>
      <c r="K168" s="117"/>
    </row>
    <row r="169" spans="1:11" x14ac:dyDescent="0.3">
      <c r="A169" s="143"/>
      <c r="B169" s="46"/>
      <c r="C169" s="46"/>
      <c r="D169" s="19"/>
      <c r="E169" s="48"/>
      <c r="F169" s="19" t="s">
        <v>18</v>
      </c>
      <c r="G169" s="301">
        <v>2</v>
      </c>
      <c r="H169" s="73">
        <f t="shared" si="2"/>
        <v>17400</v>
      </c>
      <c r="I169" s="89"/>
      <c r="J169" s="27"/>
      <c r="K169" s="117"/>
    </row>
    <row r="170" spans="1:11" x14ac:dyDescent="0.3">
      <c r="A170" s="143"/>
      <c r="B170" s="46"/>
      <c r="C170" s="46"/>
      <c r="D170" s="19"/>
      <c r="E170" s="48"/>
      <c r="F170" s="19" t="s">
        <v>33</v>
      </c>
      <c r="G170" s="301">
        <v>2</v>
      </c>
      <c r="H170" s="73">
        <f t="shared" si="2"/>
        <v>17400</v>
      </c>
      <c r="I170" s="89"/>
      <c r="J170" s="27"/>
      <c r="K170" s="117"/>
    </row>
    <row r="171" spans="1:11" x14ac:dyDescent="0.3">
      <c r="A171" s="143"/>
      <c r="B171" s="46"/>
      <c r="C171" s="46"/>
      <c r="D171" s="19"/>
      <c r="E171" s="48"/>
      <c r="F171" s="19"/>
      <c r="G171" s="314">
        <f>SUM(G155:G170)</f>
        <v>32</v>
      </c>
      <c r="H171" s="47">
        <f t="shared" si="2"/>
        <v>278400</v>
      </c>
      <c r="I171" s="89"/>
      <c r="J171" s="27"/>
      <c r="K171" s="146"/>
    </row>
    <row r="172" spans="1:11" x14ac:dyDescent="0.3">
      <c r="A172" s="96"/>
      <c r="B172" s="54"/>
      <c r="C172" s="54"/>
      <c r="D172" s="36"/>
      <c r="E172" s="315"/>
      <c r="F172" s="36"/>
      <c r="G172" s="321"/>
      <c r="H172" s="318"/>
      <c r="I172" s="90"/>
      <c r="J172" s="64"/>
      <c r="K172" s="115"/>
    </row>
    <row r="173" spans="1:11" x14ac:dyDescent="0.3">
      <c r="A173" s="148"/>
      <c r="D173" s="148"/>
      <c r="F173" s="1">
        <v>7</v>
      </c>
      <c r="J173" s="148"/>
      <c r="K173" s="148"/>
    </row>
    <row r="174" spans="1:11" x14ac:dyDescent="0.3">
      <c r="A174" s="388" t="s">
        <v>39</v>
      </c>
      <c r="B174" s="388"/>
      <c r="C174" s="388"/>
      <c r="D174" s="388"/>
      <c r="E174" s="388"/>
      <c r="F174" s="388"/>
      <c r="G174" s="388"/>
      <c r="H174" s="388"/>
      <c r="I174" s="388"/>
      <c r="J174" s="388"/>
      <c r="K174" s="388"/>
    </row>
    <row r="175" spans="1:11" x14ac:dyDescent="0.3">
      <c r="A175" s="388" t="s">
        <v>0</v>
      </c>
      <c r="B175" s="388"/>
      <c r="C175" s="388"/>
      <c r="D175" s="388"/>
      <c r="E175" s="388"/>
      <c r="F175" s="388"/>
      <c r="G175" s="388"/>
      <c r="H175" s="388"/>
      <c r="I175" s="388"/>
      <c r="J175" s="388"/>
      <c r="K175" s="388"/>
    </row>
    <row r="176" spans="1:11" x14ac:dyDescent="0.3">
      <c r="A176" s="389" t="s">
        <v>130</v>
      </c>
      <c r="B176" s="389"/>
      <c r="C176" s="389"/>
      <c r="D176" s="389"/>
      <c r="E176" s="389"/>
      <c r="F176" s="389"/>
      <c r="G176" s="389"/>
      <c r="H176" s="389"/>
      <c r="I176" s="389"/>
      <c r="J176" s="389"/>
      <c r="K176" s="389"/>
    </row>
    <row r="177" spans="1:11" x14ac:dyDescent="0.3">
      <c r="A177" s="390" t="s">
        <v>94</v>
      </c>
      <c r="B177" s="390"/>
      <c r="C177" s="390"/>
      <c r="D177" s="390"/>
      <c r="E177" s="390"/>
      <c r="F177" s="390"/>
      <c r="G177" s="390"/>
      <c r="H177" s="390"/>
      <c r="I177" s="390"/>
      <c r="J177" s="390"/>
      <c r="K177" s="390"/>
    </row>
    <row r="178" spans="1:11" x14ac:dyDescent="0.3">
      <c r="A178" s="392" t="s">
        <v>119</v>
      </c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</row>
    <row r="179" spans="1:11" x14ac:dyDescent="0.3">
      <c r="A179" s="384" t="s">
        <v>120</v>
      </c>
      <c r="B179" s="384"/>
      <c r="C179" s="384"/>
      <c r="D179" s="384"/>
      <c r="E179" s="384"/>
      <c r="F179" s="384"/>
      <c r="G179" s="384"/>
      <c r="H179" s="384"/>
      <c r="I179" s="384"/>
      <c r="J179" s="384"/>
      <c r="K179" s="384"/>
    </row>
    <row r="180" spans="1:11" x14ac:dyDescent="0.3">
      <c r="A180" s="384" t="s">
        <v>123</v>
      </c>
      <c r="B180" s="384"/>
      <c r="C180" s="384"/>
      <c r="D180" s="384"/>
      <c r="E180" s="384"/>
      <c r="F180" s="384"/>
      <c r="G180" s="384"/>
      <c r="H180" s="384"/>
      <c r="I180" s="384"/>
      <c r="J180" s="384"/>
      <c r="K180" s="384"/>
    </row>
    <row r="181" spans="1:11" x14ac:dyDescent="0.3">
      <c r="A181" s="77" t="s">
        <v>1</v>
      </c>
      <c r="B181" s="4" t="s">
        <v>2</v>
      </c>
      <c r="C181" s="385" t="s">
        <v>3</v>
      </c>
      <c r="D181" s="386"/>
      <c r="E181" s="386"/>
      <c r="F181" s="387"/>
      <c r="G181" s="298" t="s">
        <v>4</v>
      </c>
      <c r="H181" s="5" t="s">
        <v>5</v>
      </c>
      <c r="I181" s="85" t="s">
        <v>6</v>
      </c>
      <c r="J181" s="4" t="s">
        <v>7</v>
      </c>
      <c r="K181" s="114" t="s">
        <v>8</v>
      </c>
    </row>
    <row r="182" spans="1:11" x14ac:dyDescent="0.3">
      <c r="A182" s="80"/>
      <c r="B182" s="13"/>
      <c r="C182" s="10" t="s">
        <v>9</v>
      </c>
      <c r="D182" s="160" t="s">
        <v>10</v>
      </c>
      <c r="E182" s="10" t="s">
        <v>11</v>
      </c>
      <c r="F182" s="160" t="s">
        <v>12</v>
      </c>
      <c r="G182" s="299"/>
      <c r="H182" s="44" t="s">
        <v>13</v>
      </c>
      <c r="I182" s="86"/>
      <c r="J182" s="74"/>
      <c r="K182" s="115"/>
    </row>
    <row r="183" spans="1:11" x14ac:dyDescent="0.3">
      <c r="A183" s="143">
        <v>14</v>
      </c>
      <c r="B183" s="46" t="s">
        <v>150</v>
      </c>
      <c r="C183" s="46"/>
      <c r="D183" s="19"/>
      <c r="E183" s="48"/>
      <c r="F183" s="19"/>
      <c r="G183" s="314" t="s">
        <v>122</v>
      </c>
      <c r="H183" s="47">
        <v>1520000</v>
      </c>
      <c r="I183" s="89"/>
      <c r="J183" s="27">
        <v>3</v>
      </c>
      <c r="K183" s="117" t="s">
        <v>52</v>
      </c>
    </row>
    <row r="184" spans="1:11" x14ac:dyDescent="0.3">
      <c r="A184" s="143"/>
      <c r="B184" s="46" t="s">
        <v>203</v>
      </c>
      <c r="C184" s="46"/>
      <c r="D184" s="19"/>
      <c r="E184" s="48"/>
      <c r="F184" s="19" t="s">
        <v>19</v>
      </c>
      <c r="G184" s="301">
        <v>6</v>
      </c>
      <c r="H184" s="73">
        <f>G184*19000</f>
        <v>114000</v>
      </c>
      <c r="I184" s="89"/>
      <c r="J184" s="27"/>
      <c r="K184" s="117"/>
    </row>
    <row r="185" spans="1:11" x14ac:dyDescent="0.3">
      <c r="A185" s="143"/>
      <c r="B185" s="46"/>
      <c r="C185" s="46"/>
      <c r="D185" s="19"/>
      <c r="E185" s="48"/>
      <c r="F185" s="19" t="s">
        <v>32</v>
      </c>
      <c r="G185" s="301">
        <v>4</v>
      </c>
      <c r="H185" s="73">
        <f t="shared" ref="H185:H199" si="3">G185*19000</f>
        <v>76000</v>
      </c>
      <c r="I185" s="89"/>
      <c r="J185" s="27"/>
      <c r="K185" s="117"/>
    </row>
    <row r="186" spans="1:11" x14ac:dyDescent="0.3">
      <c r="A186" s="143"/>
      <c r="B186" s="46"/>
      <c r="C186" s="46"/>
      <c r="D186" s="19"/>
      <c r="E186" s="48"/>
      <c r="F186" s="19" t="s">
        <v>30</v>
      </c>
      <c r="G186" s="301">
        <v>4</v>
      </c>
      <c r="H186" s="73">
        <f t="shared" si="3"/>
        <v>76000</v>
      </c>
      <c r="I186" s="89"/>
      <c r="J186" s="27"/>
      <c r="K186" s="117"/>
    </row>
    <row r="187" spans="1:11" x14ac:dyDescent="0.3">
      <c r="A187" s="143"/>
      <c r="B187" s="46"/>
      <c r="C187" s="46"/>
      <c r="D187" s="19"/>
      <c r="E187" s="48"/>
      <c r="F187" s="19" t="s">
        <v>24</v>
      </c>
      <c r="G187" s="301">
        <v>7</v>
      </c>
      <c r="H187" s="73">
        <f t="shared" si="3"/>
        <v>133000</v>
      </c>
      <c r="I187" s="89"/>
      <c r="J187" s="27"/>
      <c r="K187" s="117"/>
    </row>
    <row r="188" spans="1:11" x14ac:dyDescent="0.3">
      <c r="A188" s="143"/>
      <c r="B188" s="46"/>
      <c r="C188" s="46"/>
      <c r="D188" s="19"/>
      <c r="E188" s="48"/>
      <c r="F188" s="19" t="s">
        <v>21</v>
      </c>
      <c r="G188" s="301">
        <v>7</v>
      </c>
      <c r="H188" s="73">
        <f t="shared" si="3"/>
        <v>133000</v>
      </c>
      <c r="I188" s="89"/>
      <c r="J188" s="27"/>
      <c r="K188" s="117"/>
    </row>
    <row r="189" spans="1:11" x14ac:dyDescent="0.3">
      <c r="A189" s="143"/>
      <c r="B189" s="46"/>
      <c r="C189" s="46"/>
      <c r="D189" s="19"/>
      <c r="E189" s="48"/>
      <c r="F189" s="19" t="s">
        <v>23</v>
      </c>
      <c r="G189" s="301">
        <v>8</v>
      </c>
      <c r="H189" s="73">
        <f t="shared" si="3"/>
        <v>152000</v>
      </c>
      <c r="I189" s="89"/>
      <c r="J189" s="27"/>
      <c r="K189" s="117"/>
    </row>
    <row r="190" spans="1:11" x14ac:dyDescent="0.3">
      <c r="A190" s="143"/>
      <c r="B190" s="46"/>
      <c r="C190" s="46"/>
      <c r="D190" s="19"/>
      <c r="E190" s="48"/>
      <c r="F190" s="19" t="s">
        <v>31</v>
      </c>
      <c r="G190" s="301">
        <v>5</v>
      </c>
      <c r="H190" s="73">
        <f t="shared" si="3"/>
        <v>95000</v>
      </c>
      <c r="I190" s="89"/>
      <c r="J190" s="27"/>
      <c r="K190" s="117"/>
    </row>
    <row r="191" spans="1:11" x14ac:dyDescent="0.3">
      <c r="A191" s="143"/>
      <c r="B191" s="46"/>
      <c r="C191" s="46"/>
      <c r="D191" s="19"/>
      <c r="E191" s="48"/>
      <c r="F191" s="19" t="s">
        <v>22</v>
      </c>
      <c r="G191" s="301">
        <v>8</v>
      </c>
      <c r="H191" s="73">
        <f t="shared" si="3"/>
        <v>152000</v>
      </c>
      <c r="I191" s="89"/>
      <c r="J191" s="27"/>
      <c r="K191" s="117"/>
    </row>
    <row r="192" spans="1:11" x14ac:dyDescent="0.3">
      <c r="A192" s="143"/>
      <c r="B192" s="46"/>
      <c r="C192" s="46"/>
      <c r="D192" s="19"/>
      <c r="E192" s="48"/>
      <c r="F192" s="19" t="s">
        <v>29</v>
      </c>
      <c r="G192" s="301">
        <v>4</v>
      </c>
      <c r="H192" s="73">
        <f t="shared" si="3"/>
        <v>76000</v>
      </c>
      <c r="I192" s="89"/>
      <c r="J192" s="27"/>
      <c r="K192" s="117"/>
    </row>
    <row r="193" spans="1:11" x14ac:dyDescent="0.3">
      <c r="A193" s="143"/>
      <c r="B193" s="46"/>
      <c r="C193" s="46"/>
      <c r="D193" s="19"/>
      <c r="E193" s="48"/>
      <c r="F193" s="19" t="s">
        <v>26</v>
      </c>
      <c r="G193" s="301">
        <v>3</v>
      </c>
      <c r="H193" s="73">
        <f t="shared" si="3"/>
        <v>57000</v>
      </c>
      <c r="I193" s="89"/>
      <c r="J193" s="27"/>
      <c r="K193" s="117"/>
    </row>
    <row r="194" spans="1:11" x14ac:dyDescent="0.3">
      <c r="A194" s="143"/>
      <c r="B194" s="46"/>
      <c r="C194" s="46"/>
      <c r="D194" s="19"/>
      <c r="E194" s="48"/>
      <c r="F194" s="19" t="s">
        <v>27</v>
      </c>
      <c r="G194" s="301">
        <v>4</v>
      </c>
      <c r="H194" s="73">
        <f t="shared" si="3"/>
        <v>76000</v>
      </c>
      <c r="I194" s="89"/>
      <c r="J194" s="27"/>
      <c r="K194" s="117"/>
    </row>
    <row r="195" spans="1:11" x14ac:dyDescent="0.3">
      <c r="A195" s="143"/>
      <c r="B195" s="46"/>
      <c r="C195" s="46"/>
      <c r="D195" s="19"/>
      <c r="E195" s="48"/>
      <c r="F195" s="19" t="s">
        <v>20</v>
      </c>
      <c r="G195" s="301">
        <v>6</v>
      </c>
      <c r="H195" s="73">
        <f t="shared" si="3"/>
        <v>114000</v>
      </c>
      <c r="I195" s="89"/>
      <c r="J195" s="27"/>
      <c r="K195" s="117"/>
    </row>
    <row r="196" spans="1:11" x14ac:dyDescent="0.3">
      <c r="A196" s="143"/>
      <c r="B196" s="46"/>
      <c r="C196" s="46"/>
      <c r="D196" s="19"/>
      <c r="E196" s="48"/>
      <c r="F196" s="19" t="s">
        <v>25</v>
      </c>
      <c r="G196" s="301">
        <v>3</v>
      </c>
      <c r="H196" s="73">
        <f t="shared" si="3"/>
        <v>57000</v>
      </c>
      <c r="I196" s="89"/>
      <c r="J196" s="27"/>
      <c r="K196" s="117"/>
    </row>
    <row r="197" spans="1:11" x14ac:dyDescent="0.3">
      <c r="A197" s="143"/>
      <c r="B197" s="46"/>
      <c r="C197" s="46"/>
      <c r="D197" s="19"/>
      <c r="E197" s="48"/>
      <c r="F197" s="19" t="s">
        <v>28</v>
      </c>
      <c r="G197" s="301">
        <v>6</v>
      </c>
      <c r="H197" s="73">
        <f t="shared" si="3"/>
        <v>114000</v>
      </c>
      <c r="I197" s="89"/>
      <c r="J197" s="27"/>
      <c r="K197" s="117"/>
    </row>
    <row r="198" spans="1:11" x14ac:dyDescent="0.3">
      <c r="A198" s="143"/>
      <c r="B198" s="46"/>
      <c r="C198" s="46"/>
      <c r="D198" s="19"/>
      <c r="E198" s="48"/>
      <c r="F198" s="19" t="s">
        <v>18</v>
      </c>
      <c r="G198" s="301">
        <v>3</v>
      </c>
      <c r="H198" s="73">
        <f t="shared" si="3"/>
        <v>57000</v>
      </c>
      <c r="I198" s="89"/>
      <c r="J198" s="27"/>
      <c r="K198" s="117"/>
    </row>
    <row r="199" spans="1:11" x14ac:dyDescent="0.3">
      <c r="A199" s="143"/>
      <c r="B199" s="46"/>
      <c r="C199" s="46"/>
      <c r="D199" s="19"/>
      <c r="E199" s="48"/>
      <c r="F199" s="19" t="s">
        <v>33</v>
      </c>
      <c r="G199" s="301">
        <v>2</v>
      </c>
      <c r="H199" s="73">
        <f t="shared" si="3"/>
        <v>38000</v>
      </c>
      <c r="I199" s="89"/>
      <c r="J199" s="27"/>
      <c r="K199" s="117"/>
    </row>
    <row r="200" spans="1:11" x14ac:dyDescent="0.3">
      <c r="A200" s="143"/>
      <c r="B200" s="46"/>
      <c r="C200" s="46"/>
      <c r="D200" s="19"/>
      <c r="E200" s="48"/>
      <c r="F200" s="19"/>
      <c r="G200" s="301">
        <f>SUM(G184:G199)</f>
        <v>80</v>
      </c>
      <c r="H200" s="47">
        <f>SUM(H184:H199)</f>
        <v>1520000</v>
      </c>
      <c r="I200" s="89"/>
      <c r="J200" s="27"/>
      <c r="K200" s="117"/>
    </row>
    <row r="201" spans="1:11" x14ac:dyDescent="0.3">
      <c r="A201" s="143"/>
      <c r="B201" s="46"/>
      <c r="C201" s="46"/>
      <c r="D201" s="19"/>
      <c r="E201" s="48"/>
      <c r="F201" s="19"/>
      <c r="G201" s="301"/>
      <c r="H201" s="73"/>
      <c r="I201" s="89"/>
      <c r="J201" s="27"/>
      <c r="K201" s="117"/>
    </row>
    <row r="202" spans="1:11" x14ac:dyDescent="0.3">
      <c r="A202" s="96"/>
      <c r="B202" s="54"/>
      <c r="C202" s="54"/>
      <c r="D202" s="36"/>
      <c r="E202" s="315"/>
      <c r="F202" s="36"/>
      <c r="G202" s="321"/>
      <c r="H202" s="318"/>
      <c r="I202" s="90"/>
      <c r="J202" s="64"/>
      <c r="K202" s="118"/>
    </row>
    <row r="203" spans="1:11" x14ac:dyDescent="0.3">
      <c r="A203" s="148"/>
      <c r="D203" s="148"/>
      <c r="F203" s="1">
        <v>8</v>
      </c>
      <c r="J203" s="148"/>
      <c r="K203" s="148"/>
    </row>
    <row r="204" spans="1:11" x14ac:dyDescent="0.3">
      <c r="A204" s="388" t="s">
        <v>39</v>
      </c>
      <c r="B204" s="388"/>
      <c r="C204" s="388"/>
      <c r="D204" s="388"/>
      <c r="E204" s="388"/>
      <c r="F204" s="388"/>
      <c r="G204" s="388"/>
      <c r="H204" s="388"/>
      <c r="I204" s="388"/>
      <c r="J204" s="388"/>
      <c r="K204" s="388"/>
    </row>
    <row r="205" spans="1:11" x14ac:dyDescent="0.3">
      <c r="A205" s="388" t="s">
        <v>0</v>
      </c>
      <c r="B205" s="388"/>
      <c r="C205" s="388"/>
      <c r="D205" s="388"/>
      <c r="E205" s="388"/>
      <c r="F205" s="388"/>
      <c r="G205" s="388"/>
      <c r="H205" s="388"/>
      <c r="I205" s="388"/>
      <c r="J205" s="388"/>
      <c r="K205" s="388"/>
    </row>
    <row r="206" spans="1:11" x14ac:dyDescent="0.3">
      <c r="A206" s="389" t="s">
        <v>130</v>
      </c>
      <c r="B206" s="389"/>
      <c r="C206" s="389"/>
      <c r="D206" s="389"/>
      <c r="E206" s="389"/>
      <c r="F206" s="389"/>
      <c r="G206" s="389"/>
      <c r="H206" s="389"/>
      <c r="I206" s="389"/>
      <c r="J206" s="389"/>
      <c r="K206" s="389"/>
    </row>
    <row r="207" spans="1:11" x14ac:dyDescent="0.3">
      <c r="A207" s="390" t="s">
        <v>94</v>
      </c>
      <c r="B207" s="390"/>
      <c r="C207" s="390"/>
      <c r="D207" s="390"/>
      <c r="E207" s="390"/>
      <c r="F207" s="390"/>
      <c r="G207" s="390"/>
      <c r="H207" s="390"/>
      <c r="I207" s="390"/>
      <c r="J207" s="390"/>
      <c r="K207" s="390"/>
    </row>
    <row r="208" spans="1:11" x14ac:dyDescent="0.3">
      <c r="A208" s="392" t="s">
        <v>119</v>
      </c>
      <c r="B208" s="392"/>
      <c r="C208" s="392"/>
      <c r="D208" s="392"/>
      <c r="E208" s="392"/>
      <c r="F208" s="392"/>
      <c r="G208" s="392"/>
      <c r="H208" s="392"/>
      <c r="I208" s="392"/>
      <c r="J208" s="392"/>
      <c r="K208" s="392"/>
    </row>
    <row r="209" spans="1:11" x14ac:dyDescent="0.3">
      <c r="A209" s="384" t="s">
        <v>120</v>
      </c>
      <c r="B209" s="384"/>
      <c r="C209" s="384"/>
      <c r="D209" s="384"/>
      <c r="E209" s="384"/>
      <c r="F209" s="384"/>
      <c r="G209" s="384"/>
      <c r="H209" s="384"/>
      <c r="I209" s="384"/>
      <c r="J209" s="384"/>
      <c r="K209" s="384"/>
    </row>
    <row r="210" spans="1:11" x14ac:dyDescent="0.3">
      <c r="A210" s="384" t="s">
        <v>123</v>
      </c>
      <c r="B210" s="384"/>
      <c r="C210" s="384"/>
      <c r="D210" s="384"/>
      <c r="E210" s="384"/>
      <c r="F210" s="384"/>
      <c r="G210" s="384"/>
      <c r="H210" s="384"/>
      <c r="I210" s="384"/>
      <c r="J210" s="384"/>
      <c r="K210" s="384"/>
    </row>
    <row r="211" spans="1:11" x14ac:dyDescent="0.3">
      <c r="A211" s="77" t="s">
        <v>1</v>
      </c>
      <c r="B211" s="4" t="s">
        <v>2</v>
      </c>
      <c r="C211" s="385" t="s">
        <v>3</v>
      </c>
      <c r="D211" s="386"/>
      <c r="E211" s="386"/>
      <c r="F211" s="387"/>
      <c r="G211" s="298" t="s">
        <v>4</v>
      </c>
      <c r="H211" s="5" t="s">
        <v>5</v>
      </c>
      <c r="I211" s="85" t="s">
        <v>6</v>
      </c>
      <c r="J211" s="4" t="s">
        <v>7</v>
      </c>
      <c r="K211" s="114" t="s">
        <v>8</v>
      </c>
    </row>
    <row r="212" spans="1:11" x14ac:dyDescent="0.3">
      <c r="A212" s="80"/>
      <c r="B212" s="13"/>
      <c r="C212" s="10" t="s">
        <v>9</v>
      </c>
      <c r="D212" s="160" t="s">
        <v>10</v>
      </c>
      <c r="E212" s="10" t="s">
        <v>11</v>
      </c>
      <c r="F212" s="160" t="s">
        <v>12</v>
      </c>
      <c r="G212" s="299"/>
      <c r="H212" s="44" t="s">
        <v>13</v>
      </c>
      <c r="I212" s="86"/>
      <c r="J212" s="74"/>
      <c r="K212" s="115"/>
    </row>
    <row r="213" spans="1:11" x14ac:dyDescent="0.3">
      <c r="A213" s="143">
        <v>15</v>
      </c>
      <c r="B213" s="46" t="s">
        <v>151</v>
      </c>
      <c r="C213" s="46"/>
      <c r="D213" s="19"/>
      <c r="E213" s="48"/>
      <c r="F213" s="15"/>
      <c r="G213" s="301"/>
      <c r="H213" s="47"/>
      <c r="I213" s="89"/>
      <c r="J213" s="27"/>
      <c r="K213" s="146"/>
    </row>
    <row r="214" spans="1:11" x14ac:dyDescent="0.3">
      <c r="A214" s="143"/>
      <c r="B214" s="46" t="s">
        <v>44</v>
      </c>
      <c r="C214" s="46"/>
      <c r="D214" s="19"/>
      <c r="E214" s="48"/>
      <c r="F214" s="19"/>
      <c r="G214" s="322">
        <v>16</v>
      </c>
      <c r="H214" s="47">
        <v>326400</v>
      </c>
      <c r="I214" s="89"/>
      <c r="J214" s="27">
        <v>3</v>
      </c>
      <c r="K214" s="146" t="s">
        <v>52</v>
      </c>
    </row>
    <row r="215" spans="1:11" x14ac:dyDescent="0.3">
      <c r="A215" s="143"/>
      <c r="B215" s="46" t="s">
        <v>207</v>
      </c>
      <c r="C215" s="46"/>
      <c r="D215" s="19"/>
      <c r="E215" s="48"/>
      <c r="F215" s="19" t="s">
        <v>19</v>
      </c>
      <c r="G215" s="323">
        <v>1</v>
      </c>
      <c r="H215" s="73">
        <v>20400</v>
      </c>
      <c r="I215" s="89"/>
      <c r="J215" s="27"/>
      <c r="K215" s="146"/>
    </row>
    <row r="216" spans="1:11" x14ac:dyDescent="0.3">
      <c r="A216" s="143"/>
      <c r="B216" s="46"/>
      <c r="C216" s="46"/>
      <c r="D216" s="19"/>
      <c r="E216" s="48"/>
      <c r="F216" s="19" t="s">
        <v>32</v>
      </c>
      <c r="G216" s="323">
        <v>1</v>
      </c>
      <c r="H216" s="73">
        <v>20400</v>
      </c>
      <c r="I216" s="89"/>
      <c r="J216" s="27"/>
      <c r="K216" s="146"/>
    </row>
    <row r="217" spans="1:11" x14ac:dyDescent="0.3">
      <c r="A217" s="143"/>
      <c r="B217" s="46"/>
      <c r="C217" s="46"/>
      <c r="D217" s="19"/>
      <c r="E217" s="48"/>
      <c r="F217" s="19" t="s">
        <v>30</v>
      </c>
      <c r="G217" s="323">
        <v>1</v>
      </c>
      <c r="H217" s="73">
        <v>20400</v>
      </c>
      <c r="I217" s="89"/>
      <c r="J217" s="27"/>
      <c r="K217" s="146"/>
    </row>
    <row r="218" spans="1:11" x14ac:dyDescent="0.3">
      <c r="A218" s="143"/>
      <c r="B218" s="46"/>
      <c r="C218" s="46"/>
      <c r="D218" s="19"/>
      <c r="E218" s="48"/>
      <c r="F218" s="19" t="s">
        <v>24</v>
      </c>
      <c r="G218" s="323">
        <v>1</v>
      </c>
      <c r="H218" s="73">
        <v>20400</v>
      </c>
      <c r="I218" s="89"/>
      <c r="J218" s="27"/>
      <c r="K218" s="146"/>
    </row>
    <row r="219" spans="1:11" x14ac:dyDescent="0.3">
      <c r="A219" s="143"/>
      <c r="B219" s="46"/>
      <c r="C219" s="46"/>
      <c r="D219" s="19"/>
      <c r="E219" s="48"/>
      <c r="F219" s="19" t="s">
        <v>21</v>
      </c>
      <c r="G219" s="323">
        <v>1</v>
      </c>
      <c r="H219" s="73">
        <v>20400</v>
      </c>
      <c r="I219" s="89"/>
      <c r="J219" s="27"/>
      <c r="K219" s="146"/>
    </row>
    <row r="220" spans="1:11" x14ac:dyDescent="0.3">
      <c r="A220" s="143"/>
      <c r="B220" s="46"/>
      <c r="C220" s="46"/>
      <c r="D220" s="19"/>
      <c r="E220" s="48"/>
      <c r="F220" s="19" t="s">
        <v>23</v>
      </c>
      <c r="G220" s="323">
        <v>1</v>
      </c>
      <c r="H220" s="73">
        <v>20400</v>
      </c>
      <c r="I220" s="89"/>
      <c r="J220" s="27"/>
      <c r="K220" s="146"/>
    </row>
    <row r="221" spans="1:11" x14ac:dyDescent="0.3">
      <c r="A221" s="143"/>
      <c r="B221" s="46"/>
      <c r="C221" s="46"/>
      <c r="D221" s="19"/>
      <c r="E221" s="48"/>
      <c r="F221" s="19" t="s">
        <v>31</v>
      </c>
      <c r="G221" s="323">
        <v>1</v>
      </c>
      <c r="H221" s="73">
        <v>20400</v>
      </c>
      <c r="I221" s="89"/>
      <c r="J221" s="27"/>
      <c r="K221" s="146"/>
    </row>
    <row r="222" spans="1:11" x14ac:dyDescent="0.3">
      <c r="A222" s="143"/>
      <c r="B222" s="46"/>
      <c r="C222" s="46"/>
      <c r="D222" s="19"/>
      <c r="E222" s="48"/>
      <c r="F222" s="19" t="s">
        <v>22</v>
      </c>
      <c r="G222" s="323">
        <v>1</v>
      </c>
      <c r="H222" s="73">
        <v>20400</v>
      </c>
      <c r="I222" s="89"/>
      <c r="J222" s="27"/>
      <c r="K222" s="146"/>
    </row>
    <row r="223" spans="1:11" x14ac:dyDescent="0.3">
      <c r="A223" s="143"/>
      <c r="B223" s="46"/>
      <c r="C223" s="46"/>
      <c r="D223" s="19"/>
      <c r="E223" s="48"/>
      <c r="F223" s="19" t="s">
        <v>29</v>
      </c>
      <c r="G223" s="323">
        <v>1</v>
      </c>
      <c r="H223" s="73">
        <v>20400</v>
      </c>
      <c r="I223" s="89"/>
      <c r="J223" s="27"/>
      <c r="K223" s="146"/>
    </row>
    <row r="224" spans="1:11" x14ac:dyDescent="0.3">
      <c r="A224" s="143"/>
      <c r="B224" s="46"/>
      <c r="C224" s="46"/>
      <c r="D224" s="19"/>
      <c r="E224" s="48"/>
      <c r="F224" s="19" t="s">
        <v>26</v>
      </c>
      <c r="G224" s="323">
        <v>1</v>
      </c>
      <c r="H224" s="73">
        <v>20400</v>
      </c>
      <c r="I224" s="89"/>
      <c r="J224" s="27"/>
      <c r="K224" s="146"/>
    </row>
    <row r="225" spans="1:11" x14ac:dyDescent="0.3">
      <c r="A225" s="143"/>
      <c r="B225" s="46"/>
      <c r="C225" s="46"/>
      <c r="D225" s="19"/>
      <c r="E225" s="48"/>
      <c r="F225" s="19" t="s">
        <v>27</v>
      </c>
      <c r="G225" s="323">
        <v>1</v>
      </c>
      <c r="H225" s="73">
        <v>20400</v>
      </c>
      <c r="I225" s="89"/>
      <c r="J225" s="27"/>
      <c r="K225" s="146"/>
    </row>
    <row r="226" spans="1:11" x14ac:dyDescent="0.3">
      <c r="A226" s="143"/>
      <c r="B226" s="46"/>
      <c r="C226" s="46"/>
      <c r="D226" s="19"/>
      <c r="E226" s="48"/>
      <c r="F226" s="19" t="s">
        <v>20</v>
      </c>
      <c r="G226" s="323">
        <v>1</v>
      </c>
      <c r="H226" s="73">
        <v>20400</v>
      </c>
      <c r="I226" s="89"/>
      <c r="J226" s="27"/>
      <c r="K226" s="146"/>
    </row>
    <row r="227" spans="1:11" x14ac:dyDescent="0.3">
      <c r="A227" s="143"/>
      <c r="B227" s="46"/>
      <c r="C227" s="46"/>
      <c r="D227" s="19"/>
      <c r="E227" s="48"/>
      <c r="F227" s="19" t="s">
        <v>25</v>
      </c>
      <c r="G227" s="323">
        <v>1</v>
      </c>
      <c r="H227" s="73">
        <v>20400</v>
      </c>
      <c r="I227" s="89"/>
      <c r="J227" s="27"/>
      <c r="K227" s="146"/>
    </row>
    <row r="228" spans="1:11" x14ac:dyDescent="0.3">
      <c r="A228" s="143"/>
      <c r="B228" s="49"/>
      <c r="C228" s="46"/>
      <c r="D228" s="19"/>
      <c r="E228" s="48"/>
      <c r="F228" s="19" t="s">
        <v>28</v>
      </c>
      <c r="G228" s="323">
        <v>1</v>
      </c>
      <c r="H228" s="73">
        <v>20400</v>
      </c>
      <c r="I228" s="89"/>
      <c r="J228" s="27"/>
      <c r="K228" s="146"/>
    </row>
    <row r="229" spans="1:11" x14ac:dyDescent="0.3">
      <c r="A229" s="143"/>
      <c r="B229" s="49"/>
      <c r="C229" s="46"/>
      <c r="D229" s="19"/>
      <c r="E229" s="48"/>
      <c r="F229" s="19" t="s">
        <v>18</v>
      </c>
      <c r="G229" s="323">
        <v>1</v>
      </c>
      <c r="H229" s="73">
        <v>20400</v>
      </c>
      <c r="I229" s="89"/>
      <c r="J229" s="27"/>
      <c r="K229" s="146"/>
    </row>
    <row r="230" spans="1:11" x14ac:dyDescent="0.3">
      <c r="A230" s="96"/>
      <c r="B230" s="53"/>
      <c r="C230" s="54"/>
      <c r="D230" s="36"/>
      <c r="E230" s="315"/>
      <c r="F230" s="36" t="s">
        <v>33</v>
      </c>
      <c r="G230" s="324">
        <v>1</v>
      </c>
      <c r="H230" s="318">
        <v>20400</v>
      </c>
      <c r="I230" s="90"/>
      <c r="J230" s="64"/>
      <c r="K230" s="118"/>
    </row>
    <row r="231" spans="1:11" x14ac:dyDescent="0.3">
      <c r="A231" s="148"/>
      <c r="D231" s="1"/>
      <c r="E231" s="1"/>
      <c r="G231" s="303"/>
      <c r="I231" s="83"/>
      <c r="J231" s="148"/>
      <c r="K231" s="148"/>
    </row>
    <row r="237" spans="1:11" x14ac:dyDescent="0.3">
      <c r="A237" s="388" t="s">
        <v>39</v>
      </c>
      <c r="B237" s="388"/>
      <c r="C237" s="388"/>
      <c r="D237" s="388"/>
      <c r="E237" s="388"/>
      <c r="F237" s="388"/>
      <c r="G237" s="388"/>
      <c r="H237" s="388"/>
      <c r="I237" s="388"/>
      <c r="J237" s="388"/>
      <c r="K237" s="388"/>
    </row>
    <row r="238" spans="1:11" x14ac:dyDescent="0.3">
      <c r="A238" s="388" t="s">
        <v>0</v>
      </c>
      <c r="B238" s="388"/>
      <c r="C238" s="388"/>
      <c r="D238" s="388"/>
      <c r="E238" s="388"/>
      <c r="F238" s="388"/>
      <c r="G238" s="388"/>
      <c r="H238" s="388"/>
      <c r="I238" s="388"/>
      <c r="J238" s="388"/>
      <c r="K238" s="388"/>
    </row>
    <row r="239" spans="1:11" x14ac:dyDescent="0.3">
      <c r="A239" s="389" t="s">
        <v>130</v>
      </c>
      <c r="B239" s="389"/>
      <c r="C239" s="389"/>
      <c r="D239" s="389"/>
      <c r="E239" s="389"/>
      <c r="F239" s="389"/>
      <c r="G239" s="389"/>
      <c r="H239" s="389"/>
      <c r="I239" s="389"/>
      <c r="J239" s="389"/>
      <c r="K239" s="389"/>
    </row>
    <row r="240" spans="1:11" x14ac:dyDescent="0.3">
      <c r="A240" s="390" t="s">
        <v>94</v>
      </c>
      <c r="B240" s="390"/>
      <c r="C240" s="390"/>
      <c r="D240" s="390"/>
      <c r="E240" s="390"/>
      <c r="F240" s="390"/>
      <c r="G240" s="390"/>
      <c r="H240" s="390"/>
      <c r="I240" s="390"/>
      <c r="J240" s="390"/>
      <c r="K240" s="390"/>
    </row>
    <row r="241" spans="1:11" x14ac:dyDescent="0.3">
      <c r="A241" s="392" t="s">
        <v>116</v>
      </c>
      <c r="B241" s="392"/>
      <c r="C241" s="392"/>
      <c r="D241" s="392"/>
      <c r="E241" s="392"/>
      <c r="F241" s="392"/>
      <c r="G241" s="392"/>
      <c r="H241" s="392"/>
      <c r="I241" s="392"/>
      <c r="J241" s="392"/>
      <c r="K241" s="392"/>
    </row>
    <row r="242" spans="1:11" x14ac:dyDescent="0.3">
      <c r="A242" s="384" t="s">
        <v>117</v>
      </c>
      <c r="B242" s="384"/>
      <c r="C242" s="384"/>
      <c r="D242" s="384"/>
      <c r="E242" s="384"/>
      <c r="F242" s="384"/>
      <c r="G242" s="384"/>
      <c r="H242" s="384"/>
      <c r="I242" s="384"/>
      <c r="J242" s="384"/>
      <c r="K242" s="384"/>
    </row>
    <row r="243" spans="1:11" x14ac:dyDescent="0.3">
      <c r="A243" s="391"/>
      <c r="B243" s="391"/>
      <c r="C243" s="391"/>
      <c r="D243" s="391"/>
      <c r="E243" s="391"/>
      <c r="F243" s="391"/>
      <c r="G243" s="391"/>
      <c r="H243" s="391"/>
      <c r="I243" s="391"/>
      <c r="J243" s="391"/>
      <c r="K243" s="391"/>
    </row>
    <row r="244" spans="1:11" x14ac:dyDescent="0.3">
      <c r="A244" s="77" t="s">
        <v>1</v>
      </c>
      <c r="B244" s="4" t="s">
        <v>2</v>
      </c>
      <c r="C244" s="385" t="s">
        <v>3</v>
      </c>
      <c r="D244" s="386"/>
      <c r="E244" s="386"/>
      <c r="F244" s="387"/>
      <c r="G244" s="298" t="s">
        <v>4</v>
      </c>
      <c r="H244" s="5" t="s">
        <v>5</v>
      </c>
      <c r="I244" s="85" t="s">
        <v>6</v>
      </c>
      <c r="J244" s="4" t="s">
        <v>7</v>
      </c>
      <c r="K244" s="114" t="s">
        <v>8</v>
      </c>
    </row>
    <row r="245" spans="1:11" x14ac:dyDescent="0.3">
      <c r="A245" s="80"/>
      <c r="B245" s="13"/>
      <c r="C245" s="10" t="s">
        <v>9</v>
      </c>
      <c r="D245" s="160" t="s">
        <v>10</v>
      </c>
      <c r="E245" s="10" t="s">
        <v>11</v>
      </c>
      <c r="F245" s="160" t="s">
        <v>12</v>
      </c>
      <c r="G245" s="299"/>
      <c r="H245" s="44" t="s">
        <v>13</v>
      </c>
      <c r="I245" s="86"/>
      <c r="J245" s="74"/>
      <c r="K245" s="115"/>
    </row>
    <row r="246" spans="1:11" x14ac:dyDescent="0.3">
      <c r="A246" s="143">
        <v>16</v>
      </c>
      <c r="B246" s="46" t="s">
        <v>118</v>
      </c>
      <c r="C246" s="46"/>
      <c r="D246" s="19"/>
      <c r="E246" s="48"/>
      <c r="F246" s="19"/>
      <c r="G246" s="300" t="s">
        <v>64</v>
      </c>
      <c r="H246" s="73">
        <v>107500</v>
      </c>
      <c r="I246" s="88"/>
      <c r="J246" s="25">
        <v>3</v>
      </c>
      <c r="K246" s="117" t="s">
        <v>51</v>
      </c>
    </row>
    <row r="247" spans="1:11" x14ac:dyDescent="0.3">
      <c r="A247" s="143"/>
      <c r="B247" s="46"/>
      <c r="C247" s="46"/>
      <c r="D247" s="19"/>
      <c r="E247" s="50"/>
      <c r="F247" s="19"/>
      <c r="G247" s="300"/>
      <c r="H247" s="47"/>
      <c r="I247" s="88"/>
      <c r="J247" s="25"/>
      <c r="K247" s="81"/>
    </row>
    <row r="248" spans="1:11" x14ac:dyDescent="0.3">
      <c r="A248" s="143">
        <v>17</v>
      </c>
      <c r="B248" s="46" t="s">
        <v>118</v>
      </c>
      <c r="C248" s="46"/>
      <c r="D248" s="19"/>
      <c r="E248" s="50"/>
      <c r="F248" s="19"/>
      <c r="G248" s="300" t="s">
        <v>64</v>
      </c>
      <c r="H248" s="73">
        <v>107500</v>
      </c>
      <c r="I248" s="88"/>
      <c r="J248" s="25">
        <v>4</v>
      </c>
      <c r="K248" s="27" t="s">
        <v>51</v>
      </c>
    </row>
    <row r="249" spans="1:11" x14ac:dyDescent="0.3">
      <c r="A249" s="143"/>
      <c r="B249" s="46"/>
      <c r="C249" s="46"/>
      <c r="D249" s="19"/>
      <c r="E249" s="50"/>
      <c r="F249" s="19"/>
      <c r="G249" s="300"/>
      <c r="H249" s="73"/>
      <c r="I249" s="88"/>
      <c r="J249" s="25"/>
      <c r="K249" s="117"/>
    </row>
    <row r="250" spans="1:11" x14ac:dyDescent="0.3">
      <c r="A250" s="143"/>
      <c r="B250" s="46"/>
      <c r="C250" s="46"/>
      <c r="D250" s="19"/>
      <c r="E250" s="48"/>
      <c r="F250" s="19"/>
      <c r="G250" s="301"/>
      <c r="H250" s="47"/>
      <c r="I250" s="89"/>
      <c r="J250" s="27"/>
      <c r="K250" s="146"/>
    </row>
    <row r="251" spans="1:11" x14ac:dyDescent="0.3">
      <c r="A251" s="143"/>
      <c r="B251" s="46"/>
      <c r="C251" s="46"/>
      <c r="D251" s="19"/>
      <c r="E251" s="48"/>
      <c r="F251" s="19"/>
      <c r="G251" s="301"/>
      <c r="H251" s="73"/>
      <c r="I251" s="89"/>
      <c r="J251" s="27"/>
      <c r="K251" s="117"/>
    </row>
    <row r="252" spans="1:11" x14ac:dyDescent="0.3">
      <c r="A252" s="143"/>
      <c r="B252" s="46"/>
      <c r="C252" s="46"/>
      <c r="D252" s="19"/>
      <c r="E252" s="48"/>
      <c r="F252" s="19"/>
      <c r="G252" s="301"/>
      <c r="H252" s="73"/>
      <c r="I252" s="89"/>
      <c r="J252" s="27"/>
      <c r="K252" s="117"/>
    </row>
    <row r="253" spans="1:11" x14ac:dyDescent="0.3">
      <c r="A253" s="143"/>
      <c r="B253" s="49"/>
      <c r="C253" s="46"/>
      <c r="D253" s="19"/>
      <c r="E253" s="48"/>
      <c r="F253" s="19"/>
      <c r="G253" s="301"/>
      <c r="H253" s="47"/>
      <c r="I253" s="89"/>
      <c r="J253" s="27"/>
      <c r="K253" s="146"/>
    </row>
    <row r="254" spans="1:11" x14ac:dyDescent="0.3">
      <c r="A254" s="143"/>
      <c r="B254" s="49"/>
      <c r="C254" s="46"/>
      <c r="D254" s="19"/>
      <c r="E254" s="48"/>
      <c r="F254" s="19"/>
      <c r="G254" s="301"/>
      <c r="H254" s="47"/>
      <c r="I254" s="89"/>
      <c r="J254" s="27"/>
      <c r="K254" s="146"/>
    </row>
    <row r="255" spans="1:11" x14ac:dyDescent="0.3">
      <c r="A255" s="143"/>
      <c r="B255" s="49"/>
      <c r="C255" s="46"/>
      <c r="D255" s="19"/>
      <c r="E255" s="48"/>
      <c r="F255" s="19"/>
      <c r="G255" s="301"/>
      <c r="H255" s="47"/>
      <c r="I255" s="89"/>
      <c r="J255" s="27"/>
      <c r="K255" s="146"/>
    </row>
    <row r="256" spans="1:11" x14ac:dyDescent="0.3">
      <c r="A256" s="143"/>
      <c r="B256" s="49"/>
      <c r="C256" s="46"/>
      <c r="D256" s="19"/>
      <c r="E256" s="52"/>
      <c r="F256" s="20"/>
      <c r="G256" s="185"/>
      <c r="H256" s="29"/>
      <c r="I256" s="89"/>
      <c r="J256" s="27"/>
      <c r="K256" s="146"/>
    </row>
    <row r="257" spans="1:11" x14ac:dyDescent="0.3">
      <c r="A257" s="143"/>
      <c r="B257" s="49"/>
      <c r="C257" s="46"/>
      <c r="D257" s="19"/>
      <c r="E257" s="52"/>
      <c r="F257" s="20"/>
      <c r="G257" s="185"/>
      <c r="H257" s="29"/>
      <c r="I257" s="89"/>
      <c r="J257" s="27"/>
      <c r="K257" s="146"/>
    </row>
    <row r="258" spans="1:11" x14ac:dyDescent="0.3">
      <c r="A258" s="96"/>
      <c r="B258" s="53"/>
      <c r="C258" s="54"/>
      <c r="D258" s="36"/>
      <c r="E258" s="55"/>
      <c r="F258" s="35"/>
      <c r="G258" s="302"/>
      <c r="H258" s="37"/>
      <c r="I258" s="90"/>
      <c r="J258" s="64"/>
      <c r="K258" s="118"/>
    </row>
  </sheetData>
  <mergeCells count="72">
    <mergeCell ref="A208:K208"/>
    <mergeCell ref="A209:K209"/>
    <mergeCell ref="A210:K210"/>
    <mergeCell ref="C211:F211"/>
    <mergeCell ref="C181:F181"/>
    <mergeCell ref="A204:K204"/>
    <mergeCell ref="A205:K205"/>
    <mergeCell ref="A206:K206"/>
    <mergeCell ref="A207:K207"/>
    <mergeCell ref="A176:K176"/>
    <mergeCell ref="A177:K177"/>
    <mergeCell ref="A178:K178"/>
    <mergeCell ref="A179:K179"/>
    <mergeCell ref="A180:K180"/>
    <mergeCell ref="A149:K149"/>
    <mergeCell ref="A150:K150"/>
    <mergeCell ref="C151:F151"/>
    <mergeCell ref="A174:K174"/>
    <mergeCell ref="A175:K175"/>
    <mergeCell ref="A144:K144"/>
    <mergeCell ref="A145:K145"/>
    <mergeCell ref="A146:K146"/>
    <mergeCell ref="A147:K147"/>
    <mergeCell ref="A148:K148"/>
    <mergeCell ref="A242:K242"/>
    <mergeCell ref="A243:K243"/>
    <mergeCell ref="C244:F244"/>
    <mergeCell ref="A237:K237"/>
    <mergeCell ref="A238:K238"/>
    <mergeCell ref="A239:K239"/>
    <mergeCell ref="A240:K240"/>
    <mergeCell ref="A241:K241"/>
    <mergeCell ref="A27:K27"/>
    <mergeCell ref="A57:K57"/>
    <mergeCell ref="A58:K58"/>
    <mergeCell ref="A84:K84"/>
    <mergeCell ref="A85:K85"/>
    <mergeCell ref="C34:F34"/>
    <mergeCell ref="A28:K28"/>
    <mergeCell ref="A29:B29"/>
    <mergeCell ref="A30:K30"/>
    <mergeCell ref="A31:K31"/>
    <mergeCell ref="A32:K32"/>
    <mergeCell ref="A33:K33"/>
    <mergeCell ref="A59:B59"/>
    <mergeCell ref="A60:K60"/>
    <mergeCell ref="A61:K61"/>
    <mergeCell ref="A62:K62"/>
    <mergeCell ref="A1:K1"/>
    <mergeCell ref="A3:B3"/>
    <mergeCell ref="A4:H4"/>
    <mergeCell ref="C8:F8"/>
    <mergeCell ref="A5:G5"/>
    <mergeCell ref="A6:D6"/>
    <mergeCell ref="A7:D7"/>
    <mergeCell ref="A2:K2"/>
    <mergeCell ref="A63:K63"/>
    <mergeCell ref="C64:F64"/>
    <mergeCell ref="A86:B86"/>
    <mergeCell ref="A87:K87"/>
    <mergeCell ref="A88:K88"/>
    <mergeCell ref="A89:K89"/>
    <mergeCell ref="A90:K90"/>
    <mergeCell ref="C91:F91"/>
    <mergeCell ref="A115:K115"/>
    <mergeCell ref="A116:K116"/>
    <mergeCell ref="C122:F122"/>
    <mergeCell ref="A117:K117"/>
    <mergeCell ref="A118:K118"/>
    <mergeCell ref="A119:K119"/>
    <mergeCell ref="A120:K120"/>
    <mergeCell ref="A121:K121"/>
  </mergeCells>
  <printOptions horizontalCentered="1"/>
  <pageMargins left="0.51181102362204722" right="0.31496062992125984" top="0.15748031496062992" bottom="0.15748031496062992" header="0.31496062992125984" footer="0.31496062992125984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4" workbookViewId="0">
      <selection activeCell="M19" sqref="M19"/>
    </sheetView>
  </sheetViews>
  <sheetFormatPr defaultColWidth="9" defaultRowHeight="15.75" customHeight="1" x14ac:dyDescent="0.3"/>
  <cols>
    <col min="1" max="1" width="6.75" style="137" customWidth="1"/>
    <col min="2" max="2" width="39.75" style="107" customWidth="1"/>
    <col min="3" max="3" width="8.375" style="137" customWidth="1"/>
    <col min="4" max="4" width="13" style="110" customWidth="1"/>
    <col min="5" max="5" width="7.125" style="221" customWidth="1"/>
    <col min="6" max="6" width="9.75" style="242" customWidth="1"/>
    <col min="7" max="7" width="10.375" style="221" customWidth="1"/>
    <col min="8" max="8" width="9" style="107"/>
    <col min="9" max="9" width="14.875" style="107" customWidth="1"/>
    <col min="10" max="10" width="10.875" style="107" bestFit="1" customWidth="1"/>
    <col min="11" max="11" width="9.625" style="107" bestFit="1" customWidth="1"/>
    <col min="12" max="12" width="12.875" style="107" customWidth="1"/>
    <col min="13" max="16384" width="9" style="107"/>
  </cols>
  <sheetData>
    <row r="1" spans="1:12" ht="21" customHeight="1" x14ac:dyDescent="0.3">
      <c r="A1" s="240"/>
      <c r="B1" s="402" t="s">
        <v>55</v>
      </c>
      <c r="C1" s="402"/>
      <c r="D1" s="402"/>
      <c r="E1" s="402"/>
      <c r="F1" s="402"/>
      <c r="G1" s="402"/>
    </row>
    <row r="2" spans="1:12" ht="23.25" customHeight="1" x14ac:dyDescent="0.3">
      <c r="A2" s="400" t="s">
        <v>144</v>
      </c>
      <c r="B2" s="400"/>
      <c r="C2" s="400"/>
      <c r="D2" s="400"/>
      <c r="E2" s="400"/>
      <c r="F2" s="400"/>
      <c r="G2" s="400"/>
    </row>
    <row r="3" spans="1:12" ht="23.25" customHeight="1" x14ac:dyDescent="0.3">
      <c r="A3" s="241"/>
      <c r="B3" s="401" t="s">
        <v>63</v>
      </c>
      <c r="C3" s="401"/>
      <c r="D3" s="401"/>
      <c r="E3" s="401"/>
      <c r="F3" s="401"/>
      <c r="G3" s="339"/>
    </row>
    <row r="4" spans="1:12" ht="21" customHeight="1" x14ac:dyDescent="0.3">
      <c r="A4" s="139" t="s">
        <v>47</v>
      </c>
      <c r="B4" s="103" t="s">
        <v>45</v>
      </c>
      <c r="C4" s="103" t="s">
        <v>4</v>
      </c>
      <c r="D4" s="136" t="s">
        <v>62</v>
      </c>
      <c r="E4" s="211" t="s">
        <v>7</v>
      </c>
      <c r="F4" s="103" t="s">
        <v>46</v>
      </c>
      <c r="G4" s="211" t="s">
        <v>8</v>
      </c>
      <c r="J4" s="157"/>
      <c r="K4" s="108"/>
      <c r="L4" s="108"/>
    </row>
    <row r="5" spans="1:12" ht="18.75" customHeight="1" x14ac:dyDescent="0.3">
      <c r="A5" s="27">
        <v>1</v>
      </c>
      <c r="B5" s="19" t="s">
        <v>67</v>
      </c>
      <c r="C5" s="188"/>
      <c r="D5" s="199"/>
      <c r="E5" s="212"/>
      <c r="F5" s="188"/>
      <c r="G5" s="212"/>
    </row>
    <row r="6" spans="1:12" ht="18.75" customHeight="1" x14ac:dyDescent="0.3">
      <c r="A6" s="27"/>
      <c r="B6" s="19" t="s">
        <v>68</v>
      </c>
      <c r="C6" s="189">
        <v>1</v>
      </c>
      <c r="D6" s="200">
        <v>11700</v>
      </c>
      <c r="E6" s="213">
        <v>3</v>
      </c>
      <c r="F6" s="183" t="s">
        <v>69</v>
      </c>
      <c r="G6" s="186"/>
    </row>
    <row r="7" spans="1:12" ht="18.75" customHeight="1" x14ac:dyDescent="0.3">
      <c r="A7" s="27">
        <v>2</v>
      </c>
      <c r="B7" s="19" t="s">
        <v>70</v>
      </c>
      <c r="C7" s="191">
        <v>1</v>
      </c>
      <c r="D7" s="201">
        <v>11700</v>
      </c>
      <c r="E7" s="186">
        <v>3</v>
      </c>
      <c r="F7" s="183" t="s">
        <v>69</v>
      </c>
      <c r="G7" s="213"/>
    </row>
    <row r="8" spans="1:12" ht="18.75" customHeight="1" x14ac:dyDescent="0.3">
      <c r="A8" s="27">
        <v>3</v>
      </c>
      <c r="B8" s="19" t="s">
        <v>82</v>
      </c>
      <c r="C8" s="191"/>
      <c r="D8" s="201"/>
      <c r="E8" s="213"/>
      <c r="F8" s="189"/>
      <c r="G8" s="214"/>
    </row>
    <row r="9" spans="1:12" ht="18.75" customHeight="1" x14ac:dyDescent="0.3">
      <c r="A9" s="27"/>
      <c r="B9" s="19" t="s">
        <v>83</v>
      </c>
      <c r="C9" s="191">
        <v>1</v>
      </c>
      <c r="D9" s="201">
        <v>20700</v>
      </c>
      <c r="E9" s="214">
        <v>3</v>
      </c>
      <c r="F9" s="183" t="s">
        <v>69</v>
      </c>
      <c r="G9" s="214"/>
    </row>
    <row r="10" spans="1:12" ht="18.75" customHeight="1" x14ac:dyDescent="0.3">
      <c r="A10" s="27">
        <v>4</v>
      </c>
      <c r="B10" s="19" t="s">
        <v>134</v>
      </c>
      <c r="C10" s="183">
        <v>1</v>
      </c>
      <c r="D10" s="184">
        <v>26000</v>
      </c>
      <c r="E10" s="186">
        <v>3</v>
      </c>
      <c r="F10" s="183" t="s">
        <v>69</v>
      </c>
      <c r="G10" s="340"/>
    </row>
    <row r="11" spans="1:12" ht="18.75" customHeight="1" x14ac:dyDescent="0.3">
      <c r="A11" s="143">
        <v>5</v>
      </c>
      <c r="B11" s="46" t="s">
        <v>84</v>
      </c>
      <c r="C11" s="183">
        <v>1</v>
      </c>
      <c r="D11" s="200">
        <v>80000</v>
      </c>
      <c r="E11" s="213">
        <v>2</v>
      </c>
      <c r="F11" s="183" t="s">
        <v>69</v>
      </c>
      <c r="G11" s="329"/>
      <c r="J11" s="192"/>
    </row>
    <row r="12" spans="1:12" ht="18.75" customHeight="1" x14ac:dyDescent="0.3">
      <c r="A12" s="27">
        <v>6</v>
      </c>
      <c r="B12" s="20" t="s">
        <v>85</v>
      </c>
      <c r="C12" s="189">
        <v>1</v>
      </c>
      <c r="D12" s="201">
        <v>10000</v>
      </c>
      <c r="E12" s="214">
        <v>2</v>
      </c>
      <c r="F12" s="183" t="s">
        <v>69</v>
      </c>
      <c r="G12" s="186"/>
    </row>
    <row r="13" spans="1:12" ht="18.75" customHeight="1" x14ac:dyDescent="0.3">
      <c r="A13" s="27">
        <v>7</v>
      </c>
      <c r="B13" s="20" t="s">
        <v>65</v>
      </c>
      <c r="C13" s="191"/>
      <c r="D13" s="201"/>
      <c r="E13" s="214"/>
      <c r="F13" s="183"/>
      <c r="G13" s="213"/>
    </row>
    <row r="14" spans="1:12" ht="18.75" customHeight="1" x14ac:dyDescent="0.3">
      <c r="A14" s="27"/>
      <c r="B14" s="165" t="s">
        <v>66</v>
      </c>
      <c r="C14" s="183">
        <v>1</v>
      </c>
      <c r="D14" s="201">
        <v>4700</v>
      </c>
      <c r="E14" s="214">
        <v>3</v>
      </c>
      <c r="F14" s="183" t="s">
        <v>69</v>
      </c>
      <c r="G14" s="340"/>
    </row>
    <row r="15" spans="1:12" ht="18.75" customHeight="1" x14ac:dyDescent="0.3">
      <c r="A15" s="27">
        <v>8</v>
      </c>
      <c r="B15" s="20" t="s">
        <v>98</v>
      </c>
      <c r="C15" s="193"/>
      <c r="D15" s="203"/>
      <c r="E15" s="216"/>
      <c r="F15" s="183"/>
      <c r="G15" s="329"/>
      <c r="I15" s="326"/>
    </row>
    <row r="16" spans="1:12" ht="18.75" customHeight="1" x14ac:dyDescent="0.3">
      <c r="A16" s="27"/>
      <c r="B16" s="69" t="s">
        <v>99</v>
      </c>
      <c r="C16" s="193">
        <v>1</v>
      </c>
      <c r="D16" s="204">
        <v>5000</v>
      </c>
      <c r="E16" s="217">
        <v>3</v>
      </c>
      <c r="F16" s="191" t="s">
        <v>148</v>
      </c>
      <c r="G16" s="329" t="s">
        <v>52</v>
      </c>
    </row>
    <row r="17" spans="1:8" ht="18.75" customHeight="1" x14ac:dyDescent="0.3">
      <c r="A17" s="27">
        <v>9</v>
      </c>
      <c r="B17" s="20" t="s">
        <v>41</v>
      </c>
      <c r="C17" s="191" t="s">
        <v>136</v>
      </c>
      <c r="D17" s="205">
        <v>34800</v>
      </c>
      <c r="E17" s="218">
        <v>3</v>
      </c>
      <c r="F17" s="191" t="s">
        <v>149</v>
      </c>
      <c r="G17" s="214" t="s">
        <v>212</v>
      </c>
    </row>
    <row r="18" spans="1:8" ht="18.75" customHeight="1" x14ac:dyDescent="0.3">
      <c r="A18" s="27">
        <v>10</v>
      </c>
      <c r="B18" s="20" t="s">
        <v>41</v>
      </c>
      <c r="C18" s="183" t="s">
        <v>34</v>
      </c>
      <c r="D18" s="184">
        <v>24800</v>
      </c>
      <c r="E18" s="186">
        <v>4</v>
      </c>
      <c r="F18" s="183" t="s">
        <v>149</v>
      </c>
      <c r="G18" s="341" t="s">
        <v>212</v>
      </c>
      <c r="H18" s="325"/>
    </row>
    <row r="19" spans="1:8" ht="18.75" customHeight="1" x14ac:dyDescent="0.3">
      <c r="A19" s="27">
        <v>11</v>
      </c>
      <c r="B19" s="20" t="s">
        <v>113</v>
      </c>
      <c r="C19" s="189"/>
      <c r="D19" s="206"/>
      <c r="E19" s="219"/>
      <c r="F19" s="189"/>
      <c r="G19" s="213"/>
    </row>
    <row r="20" spans="1:8" ht="18.75" customHeight="1" x14ac:dyDescent="0.3">
      <c r="A20" s="27"/>
      <c r="B20" s="20" t="s">
        <v>114</v>
      </c>
      <c r="C20" s="183" t="s">
        <v>115</v>
      </c>
      <c r="D20" s="203">
        <v>5000</v>
      </c>
      <c r="E20" s="216">
        <v>3</v>
      </c>
      <c r="F20" s="191" t="s">
        <v>148</v>
      </c>
      <c r="G20" s="186"/>
    </row>
    <row r="21" spans="1:8" ht="18.75" customHeight="1" x14ac:dyDescent="0.3">
      <c r="A21" s="27">
        <v>12</v>
      </c>
      <c r="B21" s="69" t="s">
        <v>121</v>
      </c>
      <c r="C21" s="189"/>
      <c r="D21" s="206"/>
      <c r="E21" s="219"/>
      <c r="F21" s="183"/>
      <c r="G21" s="213"/>
    </row>
    <row r="22" spans="1:8" ht="18.75" customHeight="1" x14ac:dyDescent="0.3">
      <c r="A22" s="27"/>
      <c r="B22" s="20" t="s">
        <v>43</v>
      </c>
      <c r="C22" s="183">
        <v>1</v>
      </c>
      <c r="D22" s="203">
        <v>46000</v>
      </c>
      <c r="E22" s="216">
        <v>3</v>
      </c>
      <c r="F22" s="191" t="s">
        <v>148</v>
      </c>
      <c r="G22" s="186" t="s">
        <v>210</v>
      </c>
    </row>
    <row r="23" spans="1:8" ht="18.75" customHeight="1" x14ac:dyDescent="0.3">
      <c r="A23" s="27">
        <v>13</v>
      </c>
      <c r="B23" s="20" t="s">
        <v>124</v>
      </c>
      <c r="C23" s="183" t="s">
        <v>14</v>
      </c>
      <c r="D23" s="203">
        <v>12000</v>
      </c>
      <c r="E23" s="216">
        <v>3</v>
      </c>
      <c r="F23" s="191" t="s">
        <v>148</v>
      </c>
      <c r="G23" s="216" t="s">
        <v>52</v>
      </c>
    </row>
    <row r="24" spans="1:8" ht="18.75" customHeight="1" x14ac:dyDescent="0.3">
      <c r="A24" s="27">
        <v>14</v>
      </c>
      <c r="B24" s="171" t="s">
        <v>125</v>
      </c>
      <c r="C24" s="209">
        <v>1</v>
      </c>
      <c r="D24" s="205">
        <v>10000</v>
      </c>
      <c r="E24" s="186">
        <v>4</v>
      </c>
      <c r="F24" s="191" t="s">
        <v>148</v>
      </c>
      <c r="G24" s="218" t="s">
        <v>210</v>
      </c>
    </row>
    <row r="25" spans="1:8" ht="18.75" customHeight="1" x14ac:dyDescent="0.3">
      <c r="A25" s="25"/>
      <c r="B25" s="19"/>
      <c r="C25" s="208"/>
      <c r="D25" s="184"/>
      <c r="E25" s="219"/>
      <c r="F25" s="191"/>
      <c r="G25" s="218"/>
    </row>
    <row r="26" spans="1:8" ht="18.75" customHeight="1" x14ac:dyDescent="0.3">
      <c r="A26" s="64"/>
      <c r="B26" s="36"/>
      <c r="C26" s="210"/>
      <c r="D26" s="207">
        <f>SUM(D6:D25)</f>
        <v>302400</v>
      </c>
      <c r="E26" s="220"/>
      <c r="F26" s="243"/>
      <c r="G26" s="220"/>
    </row>
  </sheetData>
  <mergeCells count="3">
    <mergeCell ref="A2:G2"/>
    <mergeCell ref="B3:F3"/>
    <mergeCell ref="B1:G1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4"/>
  <sheetViews>
    <sheetView topLeftCell="A4" workbookViewId="0">
      <selection activeCell="J18" sqref="J18"/>
    </sheetView>
  </sheetViews>
  <sheetFormatPr defaultColWidth="9" defaultRowHeight="15" x14ac:dyDescent="0.25"/>
  <cols>
    <col min="1" max="1" width="5" style="102" customWidth="1"/>
    <col min="2" max="2" width="36.125" style="101" customWidth="1"/>
    <col min="3" max="3" width="11.5" style="237" customWidth="1"/>
    <col min="4" max="4" width="13.25" style="180" customWidth="1"/>
    <col min="5" max="5" width="6.25" style="102" customWidth="1"/>
    <col min="6" max="6" width="8.375" style="333" customWidth="1"/>
    <col min="7" max="7" width="11.375" style="333" customWidth="1"/>
    <col min="8" max="8" width="9" style="101"/>
    <col min="9" max="9" width="15.75" style="101" customWidth="1"/>
    <col min="10" max="10" width="9" style="101"/>
    <col min="11" max="11" width="17.625" style="101" customWidth="1"/>
    <col min="12" max="16384" width="9" style="101"/>
  </cols>
  <sheetData>
    <row r="1" spans="1:37" ht="18.75" x14ac:dyDescent="0.3">
      <c r="A1" s="403" t="s">
        <v>55</v>
      </c>
      <c r="B1" s="403"/>
      <c r="C1" s="403"/>
      <c r="D1" s="403"/>
      <c r="E1" s="403"/>
      <c r="F1" s="403"/>
      <c r="G1" s="403"/>
    </row>
    <row r="2" spans="1:37" ht="20.25" x14ac:dyDescent="0.3">
      <c r="A2" s="400" t="s">
        <v>143</v>
      </c>
      <c r="B2" s="400"/>
      <c r="C2" s="400"/>
      <c r="D2" s="400"/>
      <c r="E2" s="400"/>
      <c r="F2" s="400"/>
      <c r="G2" s="400"/>
    </row>
    <row r="3" spans="1:37" ht="18.75" x14ac:dyDescent="0.3">
      <c r="A3" s="403" t="s">
        <v>56</v>
      </c>
      <c r="B3" s="403"/>
      <c r="C3" s="403"/>
      <c r="D3" s="403"/>
      <c r="E3" s="403"/>
      <c r="F3" s="403"/>
      <c r="G3" s="403"/>
      <c r="M3" s="127"/>
    </row>
    <row r="4" spans="1:37" ht="18.75" customHeight="1" x14ac:dyDescent="0.3">
      <c r="A4" s="106" t="str">
        <f>'งบหน้า จังหวัด'!A4</f>
        <v>ลำดับที่</v>
      </c>
      <c r="B4" s="105" t="s">
        <v>145</v>
      </c>
      <c r="C4" s="105" t="s">
        <v>4</v>
      </c>
      <c r="D4" s="177" t="s">
        <v>62</v>
      </c>
      <c r="E4" s="106" t="s">
        <v>7</v>
      </c>
      <c r="F4" s="334" t="str">
        <f>'งบหน้า จังหวัด'!F4</f>
        <v>กลุ่ม/ฝ่าย</v>
      </c>
      <c r="G4" s="327" t="str">
        <f>'งบหน้า จังหวัด'!G4</f>
        <v>ผู้รับผิดชอบ</v>
      </c>
    </row>
    <row r="5" spans="1:37" ht="18.75" customHeight="1" x14ac:dyDescent="0.3">
      <c r="A5" s="58">
        <v>1</v>
      </c>
      <c r="B5" s="162" t="s">
        <v>74</v>
      </c>
      <c r="C5" s="230"/>
      <c r="D5" s="17"/>
      <c r="E5" s="58"/>
      <c r="F5" s="335"/>
      <c r="G5" s="328"/>
    </row>
    <row r="6" spans="1:37" ht="18.75" customHeight="1" x14ac:dyDescent="0.3">
      <c r="A6" s="27"/>
      <c r="B6" s="161" t="s">
        <v>75</v>
      </c>
      <c r="C6" s="231" t="s">
        <v>42</v>
      </c>
      <c r="D6" s="73">
        <v>205000</v>
      </c>
      <c r="E6" s="175">
        <v>3</v>
      </c>
      <c r="F6" s="336" t="s">
        <v>69</v>
      </c>
      <c r="G6" s="185" t="s">
        <v>211</v>
      </c>
      <c r="O6" s="141"/>
    </row>
    <row r="7" spans="1:37" ht="20.25" x14ac:dyDescent="0.3">
      <c r="A7" s="27">
        <v>2</v>
      </c>
      <c r="B7" s="174" t="s">
        <v>76</v>
      </c>
      <c r="C7" s="231"/>
      <c r="D7" s="29"/>
      <c r="E7" s="121"/>
      <c r="F7" s="336"/>
      <c r="G7" s="185"/>
      <c r="I7" s="157"/>
      <c r="J7" s="127"/>
      <c r="K7" s="39"/>
    </row>
    <row r="8" spans="1:37" ht="20.25" x14ac:dyDescent="0.3">
      <c r="A8" s="27"/>
      <c r="B8" s="174" t="s">
        <v>77</v>
      </c>
      <c r="C8" s="231" t="s">
        <v>78</v>
      </c>
      <c r="D8" s="29">
        <v>276800</v>
      </c>
      <c r="E8" s="176">
        <v>3</v>
      </c>
      <c r="F8" s="336" t="s">
        <v>69</v>
      </c>
      <c r="G8" s="185" t="s">
        <v>211</v>
      </c>
      <c r="I8" s="166"/>
      <c r="J8" s="127"/>
      <c r="K8" s="38"/>
    </row>
    <row r="9" spans="1:37" ht="20.25" x14ac:dyDescent="0.3">
      <c r="A9" s="27">
        <v>3</v>
      </c>
      <c r="B9" s="20" t="s">
        <v>79</v>
      </c>
      <c r="C9" s="231"/>
      <c r="D9" s="172"/>
      <c r="E9" s="34"/>
      <c r="F9" s="336"/>
      <c r="G9" s="185"/>
      <c r="I9" s="168"/>
      <c r="J9" s="127"/>
      <c r="K9" s="38"/>
    </row>
    <row r="10" spans="1:37" ht="20.25" x14ac:dyDescent="0.3">
      <c r="A10" s="27"/>
      <c r="B10" s="20" t="s">
        <v>80</v>
      </c>
      <c r="C10" s="231" t="s">
        <v>14</v>
      </c>
      <c r="D10" s="29">
        <v>56000</v>
      </c>
      <c r="E10" s="27">
        <v>3</v>
      </c>
      <c r="F10" s="336" t="s">
        <v>69</v>
      </c>
      <c r="G10" s="185" t="s">
        <v>211</v>
      </c>
      <c r="I10" s="127"/>
      <c r="J10" s="127"/>
      <c r="K10" s="167"/>
    </row>
    <row r="11" spans="1:37" ht="20.25" x14ac:dyDescent="0.3">
      <c r="A11" s="27">
        <v>4</v>
      </c>
      <c r="B11" s="20" t="s">
        <v>86</v>
      </c>
      <c r="C11" s="231" t="s">
        <v>163</v>
      </c>
      <c r="D11" s="29">
        <v>2158584</v>
      </c>
      <c r="E11" s="27">
        <v>2</v>
      </c>
      <c r="F11" s="336" t="s">
        <v>69</v>
      </c>
      <c r="G11" s="185" t="s">
        <v>211</v>
      </c>
      <c r="I11" s="127"/>
      <c r="J11" s="127"/>
      <c r="K11" s="38"/>
    </row>
    <row r="12" spans="1:37" ht="20.25" x14ac:dyDescent="0.3">
      <c r="A12" s="27">
        <v>5</v>
      </c>
      <c r="B12" s="20" t="s">
        <v>132</v>
      </c>
      <c r="C12" s="231" t="s">
        <v>163</v>
      </c>
      <c r="D12" s="29">
        <v>1079292</v>
      </c>
      <c r="E12" s="176">
        <v>2</v>
      </c>
      <c r="F12" s="336" t="s">
        <v>69</v>
      </c>
      <c r="G12" s="185" t="s">
        <v>211</v>
      </c>
      <c r="I12" s="127"/>
      <c r="J12" s="127"/>
      <c r="K12" s="39"/>
    </row>
    <row r="13" spans="1:37" ht="20.25" x14ac:dyDescent="0.3">
      <c r="A13" s="27">
        <v>6</v>
      </c>
      <c r="B13" s="162" t="s">
        <v>131</v>
      </c>
      <c r="C13" s="231" t="s">
        <v>14</v>
      </c>
      <c r="D13" s="181">
        <v>80000</v>
      </c>
      <c r="E13" s="182">
        <v>2</v>
      </c>
      <c r="F13" s="336" t="s">
        <v>69</v>
      </c>
      <c r="G13" s="185" t="s">
        <v>211</v>
      </c>
      <c r="I13" s="127"/>
      <c r="J13" s="127"/>
      <c r="K13" s="39" t="s">
        <v>225</v>
      </c>
    </row>
    <row r="14" spans="1:37" ht="20.25" x14ac:dyDescent="0.3">
      <c r="A14" s="27">
        <v>7</v>
      </c>
      <c r="B14" s="342" t="s">
        <v>133</v>
      </c>
      <c r="C14" s="191" t="s">
        <v>135</v>
      </c>
      <c r="D14" s="202">
        <v>28500</v>
      </c>
      <c r="E14" s="215">
        <v>3</v>
      </c>
      <c r="F14" s="186" t="s">
        <v>69</v>
      </c>
      <c r="G14" s="185" t="s">
        <v>211</v>
      </c>
      <c r="I14" s="127"/>
      <c r="J14" s="127"/>
      <c r="K14" s="39"/>
    </row>
    <row r="15" spans="1:37" ht="20.25" x14ac:dyDescent="0.3">
      <c r="A15" s="27">
        <v>8</v>
      </c>
      <c r="B15" s="31" t="s">
        <v>100</v>
      </c>
      <c r="C15" s="231" t="s">
        <v>101</v>
      </c>
      <c r="D15" s="173">
        <v>435600</v>
      </c>
      <c r="E15" s="175">
        <v>3</v>
      </c>
      <c r="F15" s="336" t="s">
        <v>148</v>
      </c>
      <c r="G15" s="185" t="s">
        <v>52</v>
      </c>
      <c r="I15" s="127"/>
      <c r="J15" s="127"/>
      <c r="K15" s="39"/>
      <c r="AK15" s="101" t="s">
        <v>147</v>
      </c>
    </row>
    <row r="16" spans="1:37" ht="20.25" x14ac:dyDescent="0.3">
      <c r="A16" s="27">
        <v>9</v>
      </c>
      <c r="B16" s="31" t="s">
        <v>105</v>
      </c>
      <c r="C16" s="231"/>
      <c r="D16" s="29"/>
      <c r="E16" s="176"/>
      <c r="F16" s="336"/>
      <c r="G16" s="185"/>
      <c r="I16" s="127"/>
      <c r="J16" s="127"/>
      <c r="K16" s="39"/>
    </row>
    <row r="17" spans="1:11" ht="20.25" x14ac:dyDescent="0.3">
      <c r="A17" s="27"/>
      <c r="B17" s="31" t="s">
        <v>106</v>
      </c>
      <c r="C17" s="231" t="s">
        <v>137</v>
      </c>
      <c r="D17" s="29">
        <v>11700</v>
      </c>
      <c r="E17" s="185">
        <v>2</v>
      </c>
      <c r="F17" s="336" t="s">
        <v>148</v>
      </c>
      <c r="G17" s="185" t="s">
        <v>210</v>
      </c>
      <c r="I17" s="127"/>
      <c r="J17" s="127"/>
      <c r="K17" s="39"/>
    </row>
    <row r="18" spans="1:11" ht="20.25" x14ac:dyDescent="0.3">
      <c r="A18" s="27">
        <v>10</v>
      </c>
      <c r="B18" s="31" t="s">
        <v>108</v>
      </c>
      <c r="C18" s="231"/>
      <c r="D18" s="29"/>
      <c r="E18" s="176"/>
      <c r="F18" s="336"/>
      <c r="G18" s="185"/>
      <c r="I18" s="127"/>
      <c r="J18" s="127"/>
      <c r="K18" s="39"/>
    </row>
    <row r="19" spans="1:11" ht="20.25" x14ac:dyDescent="0.3">
      <c r="A19" s="27"/>
      <c r="B19" s="31" t="s">
        <v>109</v>
      </c>
      <c r="C19" s="231" t="s">
        <v>138</v>
      </c>
      <c r="D19" s="29">
        <v>360600</v>
      </c>
      <c r="E19" s="176">
        <v>2</v>
      </c>
      <c r="F19" s="336" t="s">
        <v>148</v>
      </c>
      <c r="G19" s="185" t="s">
        <v>210</v>
      </c>
      <c r="I19" s="127"/>
      <c r="J19" s="127"/>
      <c r="K19" s="39"/>
    </row>
    <row r="20" spans="1:11" ht="20.25" x14ac:dyDescent="0.3">
      <c r="A20" s="27">
        <v>11</v>
      </c>
      <c r="B20" s="31" t="s">
        <v>108</v>
      </c>
      <c r="C20" s="231"/>
      <c r="D20" s="29"/>
      <c r="E20" s="185"/>
      <c r="F20" s="337"/>
      <c r="G20" s="185"/>
      <c r="I20" s="127"/>
      <c r="J20" s="127"/>
      <c r="K20" s="127"/>
    </row>
    <row r="21" spans="1:11" ht="20.25" x14ac:dyDescent="0.3">
      <c r="A21" s="27"/>
      <c r="B21" s="31" t="s">
        <v>109</v>
      </c>
      <c r="C21" s="231" t="s">
        <v>213</v>
      </c>
      <c r="D21" s="73">
        <v>601000</v>
      </c>
      <c r="E21" s="175">
        <v>3</v>
      </c>
      <c r="F21" s="336" t="s">
        <v>148</v>
      </c>
      <c r="G21" s="185" t="s">
        <v>210</v>
      </c>
    </row>
    <row r="22" spans="1:11" s="127" customFormat="1" ht="18.75" customHeight="1" x14ac:dyDescent="0.3">
      <c r="A22" s="27">
        <v>12</v>
      </c>
      <c r="B22" s="20" t="s">
        <v>126</v>
      </c>
      <c r="C22" s="231"/>
      <c r="D22" s="29"/>
      <c r="E22" s="185"/>
      <c r="F22" s="336"/>
      <c r="G22" s="185"/>
    </row>
    <row r="23" spans="1:11" s="127" customFormat="1" ht="18.75" customHeight="1" x14ac:dyDescent="0.3">
      <c r="A23" s="27"/>
      <c r="B23" s="20" t="s">
        <v>127</v>
      </c>
      <c r="C23" s="231" t="s">
        <v>141</v>
      </c>
      <c r="D23" s="184">
        <v>1113600</v>
      </c>
      <c r="E23" s="186">
        <v>3</v>
      </c>
      <c r="F23" s="336" t="s">
        <v>148</v>
      </c>
      <c r="G23" s="186" t="s">
        <v>52</v>
      </c>
    </row>
    <row r="24" spans="1:11" s="127" customFormat="1" ht="18.75" customHeight="1" x14ac:dyDescent="0.3">
      <c r="A24" s="27">
        <v>13</v>
      </c>
      <c r="B24" s="20" t="s">
        <v>126</v>
      </c>
      <c r="C24" s="231"/>
      <c r="D24" s="178"/>
      <c r="E24" s="187"/>
      <c r="F24" s="338"/>
      <c r="G24" s="187"/>
    </row>
    <row r="25" spans="1:11" s="127" customFormat="1" ht="18.75" customHeight="1" x14ac:dyDescent="0.3">
      <c r="A25" s="27"/>
      <c r="B25" s="165" t="s">
        <v>127</v>
      </c>
      <c r="C25" s="231" t="s">
        <v>142</v>
      </c>
      <c r="D25" s="184">
        <v>278400</v>
      </c>
      <c r="E25" s="186">
        <v>4</v>
      </c>
      <c r="F25" s="336" t="s">
        <v>148</v>
      </c>
      <c r="G25" s="186" t="s">
        <v>52</v>
      </c>
    </row>
    <row r="26" spans="1:11" s="127" customFormat="1" ht="18.75" customHeight="1" x14ac:dyDescent="0.3">
      <c r="A26" s="27">
        <v>14</v>
      </c>
      <c r="B26" s="20" t="s">
        <v>118</v>
      </c>
      <c r="C26" s="232" t="s">
        <v>64</v>
      </c>
      <c r="D26" s="194">
        <v>107500</v>
      </c>
      <c r="E26" s="217">
        <v>3</v>
      </c>
      <c r="F26" s="336" t="s">
        <v>148</v>
      </c>
      <c r="G26" s="329"/>
    </row>
    <row r="27" spans="1:11" s="127" customFormat="1" ht="18.75" customHeight="1" x14ac:dyDescent="0.3">
      <c r="A27" s="239">
        <v>15</v>
      </c>
      <c r="B27" s="238" t="s">
        <v>118</v>
      </c>
      <c r="C27" s="233" t="s">
        <v>64</v>
      </c>
      <c r="D27" s="190">
        <v>107500</v>
      </c>
      <c r="E27" s="214">
        <v>4</v>
      </c>
      <c r="F27" s="336" t="s">
        <v>148</v>
      </c>
      <c r="G27" s="214"/>
    </row>
    <row r="28" spans="1:11" s="127" customFormat="1" ht="18.75" customHeight="1" x14ac:dyDescent="0.3">
      <c r="A28" s="191">
        <v>16</v>
      </c>
      <c r="B28" s="222" t="s">
        <v>53</v>
      </c>
      <c r="C28" s="233" t="s">
        <v>122</v>
      </c>
      <c r="D28" s="190">
        <v>1520000</v>
      </c>
      <c r="E28" s="214">
        <v>3</v>
      </c>
      <c r="F28" s="214" t="s">
        <v>148</v>
      </c>
      <c r="G28" s="214" t="s">
        <v>52</v>
      </c>
    </row>
    <row r="29" spans="1:11" s="127" customFormat="1" ht="18.75" customHeight="1" x14ac:dyDescent="0.3">
      <c r="A29" s="183">
        <v>17</v>
      </c>
      <c r="B29" s="222" t="s">
        <v>139</v>
      </c>
      <c r="C29" s="233"/>
      <c r="D29" s="190"/>
      <c r="E29" s="214"/>
      <c r="F29" s="336"/>
      <c r="G29" s="214"/>
    </row>
    <row r="30" spans="1:11" s="127" customFormat="1" ht="18.75" customHeight="1" x14ac:dyDescent="0.3">
      <c r="A30" s="189"/>
      <c r="B30" s="222" t="s">
        <v>140</v>
      </c>
      <c r="C30" s="233" t="s">
        <v>14</v>
      </c>
      <c r="D30" s="190">
        <v>326400</v>
      </c>
      <c r="E30" s="214">
        <v>3</v>
      </c>
      <c r="F30" s="336" t="s">
        <v>148</v>
      </c>
      <c r="G30" s="214" t="s">
        <v>52</v>
      </c>
    </row>
    <row r="31" spans="1:11" s="127" customFormat="1" ht="18.75" customHeight="1" x14ac:dyDescent="0.3">
      <c r="A31" s="224"/>
      <c r="B31" s="223"/>
      <c r="C31" s="234"/>
      <c r="D31" s="225"/>
      <c r="E31" s="224"/>
      <c r="F31" s="330"/>
      <c r="G31" s="330"/>
    </row>
    <row r="32" spans="1:11" s="127" customFormat="1" ht="18.75" customHeight="1" x14ac:dyDescent="0.3">
      <c r="A32" s="227"/>
      <c r="B32" s="229" t="s">
        <v>54</v>
      </c>
      <c r="C32" s="235"/>
      <c r="D32" s="228">
        <f>SUM(D6:D31)</f>
        <v>8746476</v>
      </c>
      <c r="E32" s="227"/>
      <c r="F32" s="331"/>
      <c r="G32" s="331"/>
    </row>
    <row r="33" spans="1:7" s="127" customFormat="1" x14ac:dyDescent="0.25">
      <c r="A33" s="226"/>
      <c r="C33" s="236"/>
      <c r="D33" s="179"/>
      <c r="E33" s="132"/>
      <c r="F33" s="332"/>
      <c r="G33" s="332"/>
    </row>
    <row r="34" spans="1:7" s="127" customFormat="1" x14ac:dyDescent="0.25">
      <c r="A34" s="132"/>
      <c r="C34" s="236"/>
      <c r="D34" s="179"/>
      <c r="E34" s="132"/>
      <c r="F34" s="332"/>
      <c r="G34" s="332"/>
    </row>
    <row r="35" spans="1:7" s="127" customFormat="1" x14ac:dyDescent="0.25">
      <c r="A35" s="132"/>
      <c r="C35" s="236"/>
      <c r="D35" s="179"/>
      <c r="E35" s="132"/>
      <c r="F35" s="332"/>
      <c r="G35" s="332"/>
    </row>
    <row r="36" spans="1:7" s="127" customFormat="1" x14ac:dyDescent="0.25">
      <c r="A36" s="132"/>
      <c r="C36" s="236"/>
      <c r="D36" s="179"/>
      <c r="E36" s="132"/>
      <c r="F36" s="332"/>
      <c r="G36" s="332"/>
    </row>
    <row r="37" spans="1:7" s="127" customFormat="1" x14ac:dyDescent="0.25">
      <c r="A37" s="132"/>
      <c r="C37" s="236"/>
      <c r="D37" s="179"/>
      <c r="E37" s="132"/>
      <c r="F37" s="332"/>
      <c r="G37" s="332"/>
    </row>
    <row r="38" spans="1:7" s="127" customFormat="1" ht="18.75" x14ac:dyDescent="0.3">
      <c r="A38" s="132"/>
      <c r="C38" s="236"/>
      <c r="D38" s="167"/>
      <c r="E38" s="132"/>
      <c r="F38" s="332"/>
      <c r="G38" s="332"/>
    </row>
    <row r="39" spans="1:7" s="127" customFormat="1" x14ac:dyDescent="0.25">
      <c r="A39" s="132"/>
      <c r="C39" s="236"/>
      <c r="D39" s="179"/>
      <c r="E39" s="132"/>
      <c r="F39" s="332"/>
      <c r="G39" s="332"/>
    </row>
    <row r="40" spans="1:7" s="127" customFormat="1" x14ac:dyDescent="0.25">
      <c r="A40" s="132"/>
      <c r="C40" s="236"/>
      <c r="D40" s="179"/>
      <c r="E40" s="132"/>
      <c r="F40" s="332"/>
      <c r="G40" s="332"/>
    </row>
    <row r="41" spans="1:7" s="127" customFormat="1" x14ac:dyDescent="0.25">
      <c r="A41" s="132"/>
      <c r="C41" s="236"/>
      <c r="D41" s="179"/>
      <c r="E41" s="132"/>
      <c r="F41" s="332"/>
      <c r="G41" s="332"/>
    </row>
    <row r="42" spans="1:7" s="127" customFormat="1" x14ac:dyDescent="0.25">
      <c r="A42" s="132"/>
      <c r="C42" s="236"/>
      <c r="D42" s="179"/>
      <c r="E42" s="132"/>
      <c r="F42" s="332"/>
      <c r="G42" s="332"/>
    </row>
    <row r="43" spans="1:7" s="127" customFormat="1" x14ac:dyDescent="0.25">
      <c r="A43" s="132"/>
      <c r="C43" s="236"/>
      <c r="D43" s="179"/>
      <c r="E43" s="132"/>
      <c r="F43" s="332"/>
      <c r="G43" s="332"/>
    </row>
    <row r="44" spans="1:7" s="127" customFormat="1" x14ac:dyDescent="0.25">
      <c r="A44" s="132"/>
      <c r="C44" s="236"/>
      <c r="D44" s="179"/>
      <c r="E44" s="132"/>
      <c r="F44" s="332"/>
      <c r="G44" s="332"/>
    </row>
  </sheetData>
  <mergeCells count="3">
    <mergeCell ref="A1:G1"/>
    <mergeCell ref="A2:G2"/>
    <mergeCell ref="A3:G3"/>
  </mergeCells>
  <pageMargins left="0.39370078740157483" right="0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O12" sqref="O12"/>
    </sheetView>
  </sheetViews>
  <sheetFormatPr defaultRowHeight="14.25" x14ac:dyDescent="0.2"/>
  <cols>
    <col min="1" max="1" width="6.25" customWidth="1"/>
    <col min="2" max="2" width="28.625" customWidth="1"/>
    <col min="5" max="5" width="11" customWidth="1"/>
    <col min="6" max="6" width="11.75" customWidth="1"/>
    <col min="9" max="9" width="14" bestFit="1" customWidth="1"/>
    <col min="10" max="10" width="11.25" customWidth="1"/>
    <col min="11" max="11" width="13" customWidth="1"/>
  </cols>
  <sheetData>
    <row r="1" spans="1:18" ht="20.25" x14ac:dyDescent="0.3">
      <c r="A1" s="406" t="s">
        <v>153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</row>
    <row r="2" spans="1:18" ht="20.25" x14ac:dyDescent="0.3">
      <c r="A2" s="407" t="s">
        <v>61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</row>
    <row r="3" spans="1:18" s="135" customFormat="1" ht="20.25" x14ac:dyDescent="0.3">
      <c r="A3" s="408" t="s">
        <v>59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</row>
    <row r="4" spans="1:18" ht="20.25" x14ac:dyDescent="0.3">
      <c r="A4" s="409" t="s">
        <v>57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</row>
    <row r="5" spans="1:18" ht="20.25" x14ac:dyDescent="0.3">
      <c r="A5" s="404" t="s">
        <v>58</v>
      </c>
      <c r="B5" s="405"/>
      <c r="C5" s="405"/>
      <c r="D5" s="405"/>
      <c r="E5" s="405"/>
      <c r="F5" s="405"/>
      <c r="G5" s="405"/>
      <c r="H5" s="405"/>
      <c r="I5" s="405"/>
      <c r="J5" s="405"/>
      <c r="K5" s="405"/>
    </row>
    <row r="6" spans="1:18" ht="18.75" x14ac:dyDescent="0.3">
      <c r="A6" s="410" t="s">
        <v>60</v>
      </c>
      <c r="B6" s="410"/>
      <c r="C6" s="410"/>
      <c r="D6" s="410"/>
      <c r="E6" s="410"/>
      <c r="F6" s="410"/>
      <c r="G6" s="410"/>
      <c r="H6" s="410"/>
      <c r="I6" s="410"/>
      <c r="J6" s="410"/>
      <c r="K6" s="410"/>
      <c r="R6" s="134"/>
    </row>
    <row r="7" spans="1:18" ht="18.75" x14ac:dyDescent="0.3">
      <c r="A7" s="10" t="s">
        <v>1</v>
      </c>
      <c r="B7" s="10" t="s">
        <v>2</v>
      </c>
      <c r="C7" s="385" t="s">
        <v>3</v>
      </c>
      <c r="D7" s="386"/>
      <c r="E7" s="386"/>
      <c r="F7" s="387"/>
      <c r="G7" s="5" t="s">
        <v>4</v>
      </c>
      <c r="H7" s="5" t="s">
        <v>5</v>
      </c>
      <c r="I7" s="43" t="s">
        <v>6</v>
      </c>
      <c r="J7" s="4" t="s">
        <v>7</v>
      </c>
      <c r="K7" s="114" t="s">
        <v>8</v>
      </c>
    </row>
    <row r="8" spans="1:18" ht="18.75" x14ac:dyDescent="0.3">
      <c r="A8" s="80"/>
      <c r="B8" s="13"/>
      <c r="C8" s="10" t="s">
        <v>9</v>
      </c>
      <c r="D8" s="11" t="s">
        <v>10</v>
      </c>
      <c r="E8" s="10" t="s">
        <v>11</v>
      </c>
      <c r="F8" s="11" t="s">
        <v>12</v>
      </c>
      <c r="G8" s="44"/>
      <c r="H8" s="44" t="s">
        <v>13</v>
      </c>
      <c r="I8" s="14"/>
      <c r="J8" s="74"/>
      <c r="K8" s="115"/>
    </row>
    <row r="9" spans="1:18" ht="18.75" x14ac:dyDescent="0.3">
      <c r="A9" s="27"/>
      <c r="B9" s="67"/>
      <c r="C9" s="46"/>
      <c r="D9" s="27"/>
      <c r="E9" s="19"/>
      <c r="F9" s="51"/>
      <c r="G9" s="120"/>
      <c r="H9" s="73"/>
      <c r="I9" s="129"/>
      <c r="J9" s="27"/>
      <c r="K9" s="117"/>
    </row>
    <row r="10" spans="1:18" ht="18.75" x14ac:dyDescent="0.3">
      <c r="A10" s="128"/>
      <c r="B10" s="81"/>
      <c r="C10" s="46"/>
      <c r="D10" s="27"/>
      <c r="E10" s="19"/>
      <c r="F10" s="51"/>
      <c r="G10" s="125"/>
      <c r="H10" s="47"/>
      <c r="I10" s="23"/>
      <c r="J10" s="70"/>
      <c r="K10" s="117"/>
    </row>
    <row r="11" spans="1:18" ht="18.75" x14ac:dyDescent="0.3">
      <c r="A11" s="128"/>
      <c r="B11" s="133"/>
      <c r="C11" s="46"/>
      <c r="D11" s="27"/>
      <c r="E11" s="19"/>
      <c r="F11" s="51"/>
      <c r="G11" s="121"/>
      <c r="H11" s="47"/>
      <c r="I11" s="129"/>
      <c r="J11" s="27"/>
      <c r="K11" s="130"/>
    </row>
    <row r="12" spans="1:18" ht="18.75" x14ac:dyDescent="0.3">
      <c r="A12" s="128"/>
      <c r="B12" s="19"/>
      <c r="C12" s="46"/>
      <c r="D12" s="27"/>
      <c r="E12" s="19"/>
      <c r="F12" s="51"/>
      <c r="G12" s="121"/>
      <c r="H12" s="47"/>
      <c r="I12" s="129"/>
      <c r="J12" s="27"/>
      <c r="K12" s="130"/>
    </row>
    <row r="13" spans="1:18" ht="18.75" x14ac:dyDescent="0.3">
      <c r="A13" s="128"/>
      <c r="B13" s="19"/>
      <c r="C13" s="46"/>
      <c r="D13" s="27"/>
      <c r="E13" s="19"/>
      <c r="F13" s="51"/>
      <c r="G13" s="122"/>
      <c r="H13" s="47"/>
      <c r="I13" s="65"/>
      <c r="J13" s="25"/>
      <c r="K13" s="117"/>
    </row>
    <row r="14" spans="1:18" ht="18.75" x14ac:dyDescent="0.3">
      <c r="A14" s="128"/>
      <c r="B14" s="19"/>
      <c r="C14" s="19"/>
      <c r="D14" s="129"/>
      <c r="E14" s="19"/>
      <c r="F14" s="51"/>
      <c r="G14" s="125"/>
      <c r="H14" s="47"/>
      <c r="I14" s="23"/>
      <c r="J14" s="70"/>
      <c r="K14" s="117"/>
    </row>
    <row r="15" spans="1:18" ht="18.75" x14ac:dyDescent="0.3">
      <c r="A15" s="128"/>
      <c r="B15" s="62"/>
      <c r="C15" s="19"/>
      <c r="D15" s="129"/>
      <c r="E15" s="19"/>
      <c r="F15" s="51"/>
      <c r="G15" s="121"/>
      <c r="H15" s="47"/>
      <c r="I15" s="60"/>
      <c r="J15" s="61"/>
      <c r="K15" s="130"/>
    </row>
    <row r="16" spans="1:18" ht="18.75" x14ac:dyDescent="0.3">
      <c r="A16" s="128"/>
      <c r="B16" s="19"/>
      <c r="C16" s="19"/>
      <c r="D16" s="129"/>
      <c r="E16" s="19"/>
      <c r="F16" s="19"/>
      <c r="G16" s="126"/>
      <c r="H16" s="47"/>
      <c r="I16" s="129"/>
      <c r="J16" s="25"/>
      <c r="K16" s="117"/>
    </row>
    <row r="17" spans="1:11" ht="18.75" x14ac:dyDescent="0.3">
      <c r="A17" s="128"/>
      <c r="B17" s="19"/>
      <c r="C17" s="19"/>
      <c r="D17" s="129"/>
      <c r="E17" s="19"/>
      <c r="F17" s="46"/>
      <c r="G17" s="121"/>
      <c r="H17" s="47"/>
      <c r="I17" s="129"/>
      <c r="J17" s="27"/>
      <c r="K17" s="130"/>
    </row>
    <row r="18" spans="1:11" ht="18.75" x14ac:dyDescent="0.3">
      <c r="A18" s="27"/>
      <c r="B18" s="71"/>
      <c r="C18" s="19"/>
      <c r="D18" s="27"/>
      <c r="E18" s="19"/>
      <c r="F18" s="46"/>
      <c r="G18" s="121"/>
      <c r="H18" s="47"/>
      <c r="I18" s="27"/>
      <c r="J18" s="27"/>
      <c r="K18" s="27"/>
    </row>
    <row r="19" spans="1:11" ht="18.75" x14ac:dyDescent="0.3">
      <c r="A19" s="27"/>
      <c r="B19" s="19"/>
      <c r="C19" s="19"/>
      <c r="D19" s="27"/>
      <c r="E19" s="19"/>
      <c r="F19" s="46"/>
      <c r="G19" s="121"/>
      <c r="H19" s="47"/>
      <c r="I19" s="27"/>
      <c r="J19" s="27"/>
      <c r="K19" s="27"/>
    </row>
    <row r="20" spans="1:11" ht="18.75" x14ac:dyDescent="0.3">
      <c r="A20" s="27"/>
      <c r="B20" s="19"/>
      <c r="C20" s="19"/>
      <c r="D20" s="27"/>
      <c r="E20" s="19"/>
      <c r="F20" s="46"/>
      <c r="G20" s="121"/>
      <c r="H20" s="47"/>
      <c r="I20" s="19"/>
      <c r="J20" s="27"/>
      <c r="K20" s="27"/>
    </row>
    <row r="21" spans="1:11" ht="18.75" x14ac:dyDescent="0.3">
      <c r="A21" s="27"/>
      <c r="B21" s="19"/>
      <c r="C21" s="19"/>
      <c r="D21" s="27"/>
      <c r="E21" s="19"/>
      <c r="F21" s="46"/>
      <c r="G21" s="121"/>
      <c r="H21" s="47"/>
      <c r="I21" s="19"/>
      <c r="J21" s="27"/>
      <c r="K21" s="27"/>
    </row>
    <row r="22" spans="1:11" ht="18.75" x14ac:dyDescent="0.3">
      <c r="A22" s="27"/>
      <c r="B22" s="19"/>
      <c r="C22" s="19"/>
      <c r="D22" s="27"/>
      <c r="E22" s="19"/>
      <c r="F22" s="46"/>
      <c r="G22" s="121"/>
      <c r="H22" s="47"/>
      <c r="I22" s="19"/>
      <c r="J22" s="27"/>
      <c r="K22" s="27"/>
    </row>
    <row r="23" spans="1:11" ht="18.75" x14ac:dyDescent="0.3">
      <c r="A23" s="27"/>
      <c r="B23" s="19"/>
      <c r="C23" s="19"/>
      <c r="D23" s="27"/>
      <c r="E23" s="19"/>
      <c r="F23" s="93"/>
      <c r="G23" s="121"/>
      <c r="H23" s="47"/>
      <c r="I23" s="19"/>
      <c r="J23" s="27"/>
      <c r="K23" s="27"/>
    </row>
    <row r="24" spans="1:11" ht="18.75" x14ac:dyDescent="0.3">
      <c r="A24" s="27"/>
      <c r="B24" s="19"/>
      <c r="C24" s="19"/>
      <c r="D24" s="27"/>
      <c r="E24" s="19"/>
      <c r="F24" s="46"/>
      <c r="G24" s="121"/>
      <c r="H24" s="47"/>
      <c r="I24" s="19"/>
      <c r="J24" s="27"/>
      <c r="K24" s="27"/>
    </row>
    <row r="25" spans="1:11" ht="18.75" x14ac:dyDescent="0.3">
      <c r="A25" s="64"/>
      <c r="B25" s="36"/>
      <c r="C25" s="36"/>
      <c r="D25" s="64"/>
      <c r="E25" s="36"/>
      <c r="F25" s="98"/>
      <c r="G25" s="123"/>
      <c r="H25" s="76"/>
      <c r="I25" s="36"/>
      <c r="J25" s="64"/>
      <c r="K25" s="64"/>
    </row>
    <row r="26" spans="1:11" ht="18.75" x14ac:dyDescent="0.3">
      <c r="A26" s="131"/>
      <c r="B26" s="1"/>
      <c r="C26" s="1"/>
      <c r="D26" s="131"/>
      <c r="E26" s="1"/>
      <c r="F26" s="1"/>
      <c r="G26" s="119"/>
      <c r="H26" s="39"/>
      <c r="I26" s="1"/>
      <c r="J26" s="131"/>
      <c r="K26" s="131"/>
    </row>
  </sheetData>
  <mergeCells count="7">
    <mergeCell ref="C7:F7"/>
    <mergeCell ref="A5:K5"/>
    <mergeCell ref="A1:K1"/>
    <mergeCell ref="A2:K2"/>
    <mergeCell ref="A3:K3"/>
    <mergeCell ref="A4:K4"/>
    <mergeCell ref="A6:K6"/>
  </mergeCells>
  <pageMargins left="0.31496062992125984" right="0.11811023622047245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sqref="A1:F16"/>
    </sheetView>
  </sheetViews>
  <sheetFormatPr defaultRowHeight="14.25" x14ac:dyDescent="0.2"/>
  <cols>
    <col min="1" max="1" width="5.75" customWidth="1"/>
    <col min="2" max="2" width="41.375" customWidth="1"/>
    <col min="3" max="3" width="11.75" style="355" customWidth="1"/>
    <col min="4" max="4" width="11.25" customWidth="1"/>
    <col min="5" max="5" width="7.625" customWidth="1"/>
    <col min="6" max="6" width="10.75" customWidth="1"/>
  </cols>
  <sheetData>
    <row r="1" spans="1:6" ht="20.25" x14ac:dyDescent="0.2">
      <c r="A1" s="411" t="s">
        <v>154</v>
      </c>
      <c r="B1" s="411"/>
      <c r="C1" s="411"/>
      <c r="D1" s="411"/>
      <c r="E1" s="411"/>
      <c r="F1" s="411"/>
    </row>
    <row r="2" spans="1:6" ht="20.25" x14ac:dyDescent="0.2">
      <c r="A2" s="411" t="s">
        <v>214</v>
      </c>
      <c r="B2" s="411"/>
      <c r="C2" s="411"/>
      <c r="D2" s="411"/>
      <c r="E2" s="411"/>
      <c r="F2" s="411"/>
    </row>
    <row r="3" spans="1:6" ht="20.25" x14ac:dyDescent="0.3">
      <c r="A3" s="246"/>
      <c r="B3" s="247"/>
      <c r="C3" s="346"/>
      <c r="D3" s="107"/>
      <c r="E3" s="246"/>
      <c r="F3" s="246"/>
    </row>
    <row r="4" spans="1:6" ht="23.25" customHeight="1" x14ac:dyDescent="0.2">
      <c r="A4" s="412" t="s">
        <v>1</v>
      </c>
      <c r="B4" s="412" t="s">
        <v>155</v>
      </c>
      <c r="C4" s="347"/>
      <c r="D4" s="414" t="s">
        <v>62</v>
      </c>
      <c r="E4" s="412" t="s">
        <v>156</v>
      </c>
      <c r="F4" s="412" t="s">
        <v>48</v>
      </c>
    </row>
    <row r="5" spans="1:6" ht="23.25" customHeight="1" x14ac:dyDescent="0.2">
      <c r="A5" s="413"/>
      <c r="B5" s="413"/>
      <c r="C5" s="348" t="s">
        <v>4</v>
      </c>
      <c r="D5" s="415"/>
      <c r="E5" s="413"/>
      <c r="F5" s="413"/>
    </row>
    <row r="6" spans="1:6" ht="23.25" customHeight="1" x14ac:dyDescent="0.2">
      <c r="A6" s="252"/>
      <c r="B6" s="286" t="s">
        <v>157</v>
      </c>
      <c r="C6" s="349"/>
      <c r="D6" s="251"/>
      <c r="E6" s="252"/>
      <c r="F6" s="252"/>
    </row>
    <row r="7" spans="1:6" ht="23.25" customHeight="1" x14ac:dyDescent="0.3">
      <c r="A7" s="191">
        <v>1</v>
      </c>
      <c r="B7" s="46" t="s">
        <v>133</v>
      </c>
      <c r="C7" s="231" t="s">
        <v>218</v>
      </c>
      <c r="D7" s="184">
        <v>28500</v>
      </c>
      <c r="E7" s="344" t="s">
        <v>215</v>
      </c>
      <c r="F7" s="183" t="s">
        <v>69</v>
      </c>
    </row>
    <row r="8" spans="1:6" ht="23.25" customHeight="1" x14ac:dyDescent="0.3">
      <c r="A8" s="191">
        <v>2</v>
      </c>
      <c r="B8" s="20" t="s">
        <v>216</v>
      </c>
      <c r="C8" s="231" t="s">
        <v>42</v>
      </c>
      <c r="D8" s="201">
        <v>205000</v>
      </c>
      <c r="E8" s="214">
        <v>3</v>
      </c>
      <c r="F8" s="191" t="s">
        <v>69</v>
      </c>
    </row>
    <row r="9" spans="1:6" ht="25.5" customHeight="1" x14ac:dyDescent="0.3">
      <c r="A9" s="191">
        <v>3</v>
      </c>
      <c r="B9" s="356" t="s">
        <v>224</v>
      </c>
      <c r="C9" s="233"/>
      <c r="D9" s="358"/>
      <c r="E9" s="359"/>
      <c r="F9" s="81"/>
    </row>
    <row r="10" spans="1:6" ht="18.75" customHeight="1" x14ac:dyDescent="0.3">
      <c r="A10" s="193"/>
      <c r="B10" s="22" t="s">
        <v>217</v>
      </c>
      <c r="C10" s="232" t="s">
        <v>78</v>
      </c>
      <c r="D10" s="357">
        <v>276800</v>
      </c>
      <c r="E10" s="25">
        <v>3</v>
      </c>
      <c r="F10" s="189" t="s">
        <v>69</v>
      </c>
    </row>
    <row r="11" spans="1:6" ht="36" customHeight="1" x14ac:dyDescent="0.3">
      <c r="A11" s="272">
        <v>4</v>
      </c>
      <c r="B11" s="276" t="s">
        <v>219</v>
      </c>
      <c r="C11" s="350" t="s">
        <v>14</v>
      </c>
      <c r="D11" s="360">
        <v>56000</v>
      </c>
      <c r="E11" s="193">
        <v>3</v>
      </c>
      <c r="F11" s="189" t="s">
        <v>69</v>
      </c>
    </row>
    <row r="12" spans="1:6" ht="46.5" customHeight="1" x14ac:dyDescent="0.3">
      <c r="A12" s="273">
        <v>5</v>
      </c>
      <c r="B12" s="275" t="s">
        <v>220</v>
      </c>
      <c r="C12" s="351" t="s">
        <v>221</v>
      </c>
      <c r="D12" s="360">
        <v>360600</v>
      </c>
      <c r="E12" s="27">
        <v>2</v>
      </c>
      <c r="F12" s="81" t="s">
        <v>222</v>
      </c>
    </row>
    <row r="13" spans="1:6" ht="52.5" customHeight="1" x14ac:dyDescent="0.3">
      <c r="A13" s="272">
        <v>6</v>
      </c>
      <c r="B13" s="345" t="s">
        <v>223</v>
      </c>
      <c r="C13" s="351" t="s">
        <v>137</v>
      </c>
      <c r="D13" s="361">
        <v>11700</v>
      </c>
      <c r="E13" s="81">
        <v>2</v>
      </c>
      <c r="F13" s="81" t="s">
        <v>222</v>
      </c>
    </row>
    <row r="14" spans="1:6" ht="23.25" customHeight="1" x14ac:dyDescent="0.3">
      <c r="A14" s="271"/>
      <c r="B14" s="277"/>
      <c r="C14" s="352"/>
      <c r="D14" s="284"/>
      <c r="E14" s="271"/>
      <c r="F14" s="271"/>
    </row>
    <row r="15" spans="1:6" ht="23.25" customHeight="1" x14ac:dyDescent="0.3">
      <c r="A15" s="283"/>
      <c r="B15" s="266" t="s">
        <v>54</v>
      </c>
      <c r="C15" s="353"/>
      <c r="D15" s="281">
        <f>SUM(D7:D14)</f>
        <v>938600</v>
      </c>
      <c r="E15" s="253"/>
      <c r="F15" s="253"/>
    </row>
    <row r="16" spans="1:6" ht="23.25" customHeight="1" x14ac:dyDescent="0.3">
      <c r="A16" s="108"/>
      <c r="B16" s="343"/>
      <c r="C16" s="354"/>
      <c r="D16" s="262"/>
      <c r="E16" s="263"/>
      <c r="F16" s="263"/>
    </row>
    <row r="17" ht="23.25" customHeight="1" x14ac:dyDescent="0.2"/>
  </sheetData>
  <mergeCells count="7">
    <mergeCell ref="A1:F1"/>
    <mergeCell ref="A2:F2"/>
    <mergeCell ref="A4:A5"/>
    <mergeCell ref="B4:B5"/>
    <mergeCell ref="D4:D5"/>
    <mergeCell ref="E4:E5"/>
    <mergeCell ref="F4:F5"/>
  </mergeCells>
  <pageMargins left="0.51181102362204722" right="0.19685039370078741" top="0.74803149606299213" bottom="0.74803149606299213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sqref="A1:G16"/>
    </sheetView>
  </sheetViews>
  <sheetFormatPr defaultRowHeight="14.25" x14ac:dyDescent="0.2"/>
  <cols>
    <col min="1" max="1" width="3.875" customWidth="1"/>
    <col min="2" max="2" width="37.375" customWidth="1"/>
    <col min="3" max="3" width="11.625" customWidth="1"/>
    <col min="4" max="4" width="7.125" customWidth="1"/>
    <col min="5" max="5" width="9" customWidth="1"/>
    <col min="6" max="6" width="11.875" customWidth="1"/>
  </cols>
  <sheetData>
    <row r="1" spans="1:14" ht="20.25" x14ac:dyDescent="0.2">
      <c r="A1" s="411" t="s">
        <v>154</v>
      </c>
      <c r="B1" s="411"/>
      <c r="C1" s="411"/>
      <c r="D1" s="411"/>
      <c r="E1" s="411"/>
      <c r="F1" s="411"/>
      <c r="G1" s="411"/>
    </row>
    <row r="2" spans="1:14" ht="20.25" x14ac:dyDescent="0.2">
      <c r="A2" s="411" t="s">
        <v>227</v>
      </c>
      <c r="B2" s="411"/>
      <c r="C2" s="411"/>
      <c r="D2" s="411"/>
      <c r="E2" s="411"/>
      <c r="F2" s="411"/>
      <c r="G2" s="411"/>
    </row>
    <row r="3" spans="1:14" ht="20.25" x14ac:dyDescent="0.3">
      <c r="A3" s="246"/>
      <c r="B3" s="247"/>
      <c r="C3" s="346"/>
      <c r="D3" s="346"/>
      <c r="E3" s="107"/>
      <c r="F3" s="246"/>
      <c r="G3" s="246"/>
    </row>
    <row r="4" spans="1:14" ht="18.75" customHeight="1" x14ac:dyDescent="0.2">
      <c r="A4" s="412" t="s">
        <v>1</v>
      </c>
      <c r="B4" s="412" t="s">
        <v>155</v>
      </c>
      <c r="C4" s="422" t="s">
        <v>4</v>
      </c>
      <c r="D4" s="422" t="s">
        <v>156</v>
      </c>
      <c r="E4" s="420" t="s">
        <v>229</v>
      </c>
      <c r="F4" s="422" t="s">
        <v>49</v>
      </c>
      <c r="G4" s="422" t="s">
        <v>48</v>
      </c>
    </row>
    <row r="5" spans="1:14" ht="18.75" customHeight="1" x14ac:dyDescent="0.2">
      <c r="A5" s="413"/>
      <c r="B5" s="413"/>
      <c r="C5" s="423"/>
      <c r="D5" s="423"/>
      <c r="E5" s="421"/>
      <c r="F5" s="423"/>
      <c r="G5" s="423"/>
    </row>
    <row r="6" spans="1:14" ht="22.5" customHeight="1" x14ac:dyDescent="0.2">
      <c r="A6" s="252"/>
      <c r="B6" s="286" t="s">
        <v>157</v>
      </c>
      <c r="C6" s="349"/>
      <c r="D6" s="252"/>
      <c r="E6" s="251"/>
      <c r="F6" s="367"/>
      <c r="G6" s="252"/>
      <c r="L6" s="134"/>
    </row>
    <row r="7" spans="1:14" ht="39.75" customHeight="1" x14ac:dyDescent="0.3">
      <c r="A7" s="272">
        <v>1</v>
      </c>
      <c r="B7" s="363" t="s">
        <v>220</v>
      </c>
      <c r="C7" s="231" t="s">
        <v>228</v>
      </c>
      <c r="D7" s="183">
        <v>3</v>
      </c>
      <c r="E7" s="184">
        <v>60100</v>
      </c>
      <c r="F7" s="364">
        <v>601000</v>
      </c>
      <c r="G7" s="183" t="s">
        <v>148</v>
      </c>
    </row>
    <row r="8" spans="1:14" ht="22.5" customHeight="1" x14ac:dyDescent="0.3">
      <c r="A8" s="191">
        <v>2</v>
      </c>
      <c r="B8" s="20" t="s">
        <v>100</v>
      </c>
      <c r="C8" s="231" t="s">
        <v>101</v>
      </c>
      <c r="D8" s="214">
        <v>3</v>
      </c>
      <c r="E8" s="201">
        <v>13200</v>
      </c>
      <c r="F8" s="364">
        <v>435600</v>
      </c>
      <c r="G8" s="183" t="s">
        <v>148</v>
      </c>
    </row>
    <row r="9" spans="1:14" ht="22.5" customHeight="1" x14ac:dyDescent="0.3">
      <c r="A9" s="416">
        <v>3</v>
      </c>
      <c r="B9" s="356" t="s">
        <v>230</v>
      </c>
      <c r="C9" s="233"/>
      <c r="D9" s="359"/>
      <c r="E9" s="358"/>
      <c r="F9" s="365"/>
      <c r="G9" s="81"/>
      <c r="M9" s="134"/>
    </row>
    <row r="10" spans="1:14" ht="22.5" customHeight="1" x14ac:dyDescent="0.3">
      <c r="A10" s="417"/>
      <c r="B10" s="22" t="s">
        <v>127</v>
      </c>
      <c r="C10" s="232" t="s">
        <v>141</v>
      </c>
      <c r="D10" s="25">
        <v>3</v>
      </c>
      <c r="E10" s="357">
        <v>8700</v>
      </c>
      <c r="F10" s="357">
        <v>1113600</v>
      </c>
      <c r="G10" s="193" t="s">
        <v>148</v>
      </c>
    </row>
    <row r="11" spans="1:14" ht="22.5" customHeight="1" x14ac:dyDescent="0.3">
      <c r="A11" s="272">
        <v>4</v>
      </c>
      <c r="B11" s="356" t="s">
        <v>230</v>
      </c>
      <c r="C11" s="418" t="s">
        <v>142</v>
      </c>
      <c r="D11" s="189"/>
      <c r="E11" s="361"/>
      <c r="F11" s="365"/>
      <c r="G11" s="191"/>
    </row>
    <row r="12" spans="1:14" ht="22.5" customHeight="1" x14ac:dyDescent="0.3">
      <c r="A12" s="282"/>
      <c r="B12" s="22" t="s">
        <v>127</v>
      </c>
      <c r="C12" s="419"/>
      <c r="D12" s="25">
        <v>4</v>
      </c>
      <c r="E12" s="368">
        <v>8700</v>
      </c>
      <c r="F12" s="364">
        <v>278400</v>
      </c>
      <c r="G12" s="193" t="s">
        <v>148</v>
      </c>
    </row>
    <row r="13" spans="1:14" ht="36.75" customHeight="1" x14ac:dyDescent="0.2">
      <c r="A13" s="272">
        <v>5</v>
      </c>
      <c r="B13" s="377" t="s">
        <v>231</v>
      </c>
      <c r="C13" s="378" t="s">
        <v>122</v>
      </c>
      <c r="D13" s="379">
        <v>3</v>
      </c>
      <c r="E13" s="380">
        <v>19000</v>
      </c>
      <c r="F13" s="381">
        <v>1520000</v>
      </c>
      <c r="G13" s="273" t="s">
        <v>148</v>
      </c>
      <c r="L13" s="134"/>
      <c r="N13" s="134"/>
    </row>
    <row r="14" spans="1:14" ht="41.25" customHeight="1" x14ac:dyDescent="0.3">
      <c r="A14" s="272">
        <v>6</v>
      </c>
      <c r="B14" s="375" t="s">
        <v>232</v>
      </c>
      <c r="C14" s="376" t="s">
        <v>14</v>
      </c>
      <c r="D14" s="273"/>
      <c r="E14" s="280">
        <v>20400</v>
      </c>
      <c r="F14" s="366">
        <v>326400</v>
      </c>
      <c r="G14" s="191" t="s">
        <v>148</v>
      </c>
    </row>
    <row r="15" spans="1:14" ht="22.5" customHeight="1" x14ac:dyDescent="0.3">
      <c r="A15" s="271"/>
      <c r="B15" s="371"/>
      <c r="C15" s="372"/>
      <c r="D15" s="258"/>
      <c r="E15" s="373"/>
      <c r="F15" s="374"/>
      <c r="G15" s="243"/>
    </row>
    <row r="16" spans="1:14" ht="22.5" customHeight="1" x14ac:dyDescent="0.3">
      <c r="A16" s="283"/>
      <c r="B16" s="266" t="s">
        <v>54</v>
      </c>
      <c r="C16" s="353"/>
      <c r="D16" s="253"/>
      <c r="E16" s="369"/>
      <c r="F16" s="370">
        <f>SUM(F7:F14)</f>
        <v>4275000</v>
      </c>
      <c r="G16" s="103"/>
    </row>
    <row r="17" spans="1:17" ht="22.5" customHeight="1" x14ac:dyDescent="0.3">
      <c r="A17" s="108"/>
      <c r="B17" s="362"/>
      <c r="C17" s="354"/>
      <c r="D17" s="354"/>
      <c r="E17" s="262"/>
      <c r="F17" s="263"/>
      <c r="G17" s="263"/>
    </row>
    <row r="18" spans="1:17" ht="22.5" customHeight="1" x14ac:dyDescent="0.2">
      <c r="Q18" s="134"/>
    </row>
    <row r="19" spans="1:17" ht="22.5" customHeight="1" x14ac:dyDescent="0.2"/>
    <row r="20" spans="1:17" ht="22.5" customHeight="1" x14ac:dyDescent="0.2">
      <c r="E20" s="134"/>
    </row>
    <row r="21" spans="1:17" ht="22.5" customHeight="1" x14ac:dyDescent="0.2"/>
    <row r="32" spans="1:17" x14ac:dyDescent="0.2">
      <c r="N32" t="s">
        <v>226</v>
      </c>
    </row>
  </sheetData>
  <mergeCells count="11">
    <mergeCell ref="A9:A10"/>
    <mergeCell ref="C11:C12"/>
    <mergeCell ref="A1:G1"/>
    <mergeCell ref="A2:G2"/>
    <mergeCell ref="A4:A5"/>
    <mergeCell ref="B4:B5"/>
    <mergeCell ref="E4:E5"/>
    <mergeCell ref="F4:F5"/>
    <mergeCell ref="G4:G5"/>
    <mergeCell ref="D4:D5"/>
    <mergeCell ref="C4:C5"/>
  </mergeCells>
  <pageMargins left="0.39370078740157483" right="0" top="0.74803149606299213" bottom="0.74803149606299213" header="0.31496062992125984" footer="0.31496062992125984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1"/>
  <sheetViews>
    <sheetView workbookViewId="0">
      <selection sqref="A1:F19"/>
    </sheetView>
  </sheetViews>
  <sheetFormatPr defaultRowHeight="14.25" x14ac:dyDescent="0.2"/>
  <cols>
    <col min="1" max="1" width="4.375" customWidth="1"/>
    <col min="2" max="2" width="37.25" customWidth="1"/>
    <col min="3" max="3" width="11.5" customWidth="1"/>
    <col min="4" max="4" width="15" customWidth="1"/>
    <col min="5" max="5" width="7.75" customWidth="1"/>
  </cols>
  <sheetData>
    <row r="3" spans="1:9" ht="20.25" x14ac:dyDescent="0.2">
      <c r="A3" s="411" t="s">
        <v>154</v>
      </c>
      <c r="B3" s="411"/>
      <c r="C3" s="411"/>
      <c r="D3" s="411"/>
      <c r="E3" s="411"/>
      <c r="F3" s="411"/>
    </row>
    <row r="4" spans="1:9" ht="20.25" x14ac:dyDescent="0.2">
      <c r="A4" s="411" t="s">
        <v>162</v>
      </c>
      <c r="B4" s="411"/>
      <c r="C4" s="411"/>
      <c r="D4" s="411"/>
      <c r="E4" s="411"/>
      <c r="F4" s="411"/>
    </row>
    <row r="5" spans="1:9" ht="20.25" x14ac:dyDescent="0.3">
      <c r="A5" s="246"/>
      <c r="B5" s="247"/>
      <c r="C5" s="245"/>
      <c r="D5" s="107"/>
      <c r="E5" s="246"/>
      <c r="F5" s="246"/>
    </row>
    <row r="6" spans="1:9" ht="20.25" x14ac:dyDescent="0.2">
      <c r="A6" s="412" t="s">
        <v>1</v>
      </c>
      <c r="B6" s="412" t="s">
        <v>155</v>
      </c>
      <c r="C6" s="248"/>
      <c r="D6" s="414" t="s">
        <v>62</v>
      </c>
      <c r="E6" s="412" t="s">
        <v>156</v>
      </c>
      <c r="F6" s="412" t="s">
        <v>48</v>
      </c>
    </row>
    <row r="7" spans="1:9" ht="20.25" x14ac:dyDescent="0.2">
      <c r="A7" s="413"/>
      <c r="B7" s="413"/>
      <c r="C7" s="249" t="s">
        <v>4</v>
      </c>
      <c r="D7" s="415"/>
      <c r="E7" s="413"/>
      <c r="F7" s="413"/>
    </row>
    <row r="8" spans="1:9" ht="20.25" x14ac:dyDescent="0.2">
      <c r="A8" s="252"/>
      <c r="B8" s="286" t="s">
        <v>45</v>
      </c>
      <c r="C8" s="252"/>
      <c r="D8" s="251"/>
      <c r="E8" s="252"/>
      <c r="F8" s="252"/>
    </row>
    <row r="9" spans="1:9" ht="25.5" customHeight="1" x14ac:dyDescent="0.3">
      <c r="A9" s="191">
        <v>1</v>
      </c>
      <c r="B9" s="46" t="s">
        <v>84</v>
      </c>
      <c r="C9" s="183"/>
      <c r="D9" s="184">
        <v>80000</v>
      </c>
      <c r="E9" s="213">
        <v>2</v>
      </c>
      <c r="F9" s="183" t="s">
        <v>69</v>
      </c>
    </row>
    <row r="10" spans="1:9" ht="25.5" customHeight="1" x14ac:dyDescent="0.3">
      <c r="A10" s="191">
        <v>2</v>
      </c>
      <c r="B10" s="20" t="s">
        <v>85</v>
      </c>
      <c r="C10" s="183"/>
      <c r="D10" s="201">
        <v>10000</v>
      </c>
      <c r="E10" s="214">
        <v>2</v>
      </c>
      <c r="F10" s="191" t="s">
        <v>69</v>
      </c>
    </row>
    <row r="11" spans="1:9" ht="25.5" customHeight="1" x14ac:dyDescent="0.3">
      <c r="A11" s="191"/>
      <c r="B11" s="69"/>
      <c r="C11" s="189"/>
      <c r="D11" s="201"/>
      <c r="E11" s="214"/>
      <c r="F11" s="191"/>
    </row>
    <row r="12" spans="1:9" ht="25.5" customHeight="1" x14ac:dyDescent="0.3">
      <c r="A12" s="191"/>
      <c r="B12" s="285" t="s">
        <v>157</v>
      </c>
      <c r="C12" s="183"/>
      <c r="D12" s="201"/>
      <c r="E12" s="214"/>
      <c r="F12" s="191"/>
    </row>
    <row r="13" spans="1:9" ht="25.5" customHeight="1" x14ac:dyDescent="0.3">
      <c r="A13" s="191">
        <v>3</v>
      </c>
      <c r="B13" s="162" t="s">
        <v>131</v>
      </c>
      <c r="C13" s="231" t="s">
        <v>14</v>
      </c>
      <c r="D13" s="287">
        <v>80000</v>
      </c>
      <c r="E13" s="182">
        <v>2</v>
      </c>
      <c r="F13" s="27" t="s">
        <v>69</v>
      </c>
    </row>
    <row r="14" spans="1:9" ht="25.5" customHeight="1" x14ac:dyDescent="0.3">
      <c r="A14" s="191">
        <v>4</v>
      </c>
      <c r="B14" s="19" t="s">
        <v>86</v>
      </c>
      <c r="C14" s="231" t="s">
        <v>163</v>
      </c>
      <c r="D14" s="279">
        <v>2158584</v>
      </c>
      <c r="E14" s="27">
        <v>2</v>
      </c>
      <c r="F14" s="81" t="s">
        <v>69</v>
      </c>
    </row>
    <row r="15" spans="1:9" ht="25.5" customHeight="1" x14ac:dyDescent="0.3">
      <c r="A15" s="272">
        <v>5</v>
      </c>
      <c r="B15" s="276" t="s">
        <v>208</v>
      </c>
      <c r="C15" s="274"/>
      <c r="D15" s="280"/>
      <c r="E15" s="282"/>
      <c r="F15" s="273"/>
      <c r="I15" s="134"/>
    </row>
    <row r="16" spans="1:9" ht="25.5" customHeight="1" x14ac:dyDescent="0.3">
      <c r="A16" s="273"/>
      <c r="B16" s="275" t="s">
        <v>209</v>
      </c>
      <c r="C16" s="278"/>
      <c r="D16" s="280">
        <v>1079292</v>
      </c>
      <c r="E16" s="27">
        <v>2</v>
      </c>
      <c r="F16" s="81" t="s">
        <v>69</v>
      </c>
      <c r="I16" s="134"/>
    </row>
    <row r="17" spans="1:6" ht="25.5" customHeight="1" x14ac:dyDescent="0.3">
      <c r="A17" s="271"/>
      <c r="B17" s="277"/>
      <c r="C17" s="277"/>
      <c r="D17" s="284"/>
      <c r="E17" s="271"/>
      <c r="F17" s="271"/>
    </row>
    <row r="18" spans="1:6" ht="20.25" x14ac:dyDescent="0.3">
      <c r="A18" s="283"/>
      <c r="B18" s="266" t="s">
        <v>54</v>
      </c>
      <c r="C18" s="266"/>
      <c r="D18" s="281">
        <f>SUM(D9:D17)</f>
        <v>3407876</v>
      </c>
      <c r="E18" s="253"/>
      <c r="F18" s="253"/>
    </row>
    <row r="19" spans="1:6" ht="20.25" x14ac:dyDescent="0.3">
      <c r="A19" s="108"/>
      <c r="B19" s="244"/>
      <c r="C19" s="244"/>
      <c r="D19" s="262"/>
      <c r="E19" s="263"/>
      <c r="F19" s="263"/>
    </row>
    <row r="20" spans="1:6" ht="20.25" x14ac:dyDescent="0.3">
      <c r="A20" s="108"/>
      <c r="B20" s="244"/>
      <c r="C20" s="244"/>
      <c r="D20" s="262"/>
      <c r="E20" s="263"/>
      <c r="F20" s="263"/>
    </row>
    <row r="21" spans="1:6" ht="20.25" x14ac:dyDescent="0.3">
      <c r="A21" s="108"/>
      <c r="B21" s="244"/>
      <c r="C21" s="244"/>
      <c r="D21" s="262"/>
      <c r="E21" s="263"/>
      <c r="F21" s="263"/>
    </row>
    <row r="22" spans="1:6" ht="20.25" x14ac:dyDescent="0.3">
      <c r="A22" s="108"/>
      <c r="B22" s="244"/>
      <c r="C22" s="244"/>
      <c r="D22" s="262"/>
      <c r="E22" s="263"/>
      <c r="F22" s="263"/>
    </row>
    <row r="23" spans="1:6" ht="20.25" x14ac:dyDescent="0.3">
      <c r="A23" s="108"/>
      <c r="B23" s="244"/>
      <c r="C23" s="244"/>
      <c r="D23" s="262"/>
      <c r="E23" s="263"/>
      <c r="F23" s="263"/>
    </row>
    <row r="24" spans="1:6" ht="20.25" x14ac:dyDescent="0.3">
      <c r="A24" s="108"/>
      <c r="B24" s="244"/>
      <c r="C24" s="244"/>
      <c r="D24" s="262"/>
      <c r="E24" s="263"/>
      <c r="F24" s="263"/>
    </row>
    <row r="25" spans="1:6" ht="20.25" x14ac:dyDescent="0.3">
      <c r="A25" s="108"/>
      <c r="B25" s="244"/>
      <c r="C25" s="244"/>
      <c r="D25" s="262"/>
      <c r="E25" s="263"/>
      <c r="F25" s="263"/>
    </row>
    <row r="26" spans="1:6" ht="20.25" x14ac:dyDescent="0.3">
      <c r="A26" s="108"/>
      <c r="B26" s="244"/>
      <c r="C26" s="244"/>
      <c r="D26" s="262"/>
      <c r="E26" s="263"/>
      <c r="F26" s="263"/>
    </row>
    <row r="27" spans="1:6" ht="20.25" x14ac:dyDescent="0.3">
      <c r="A27" s="108"/>
      <c r="B27" s="244"/>
      <c r="C27" s="244"/>
      <c r="D27" s="262"/>
      <c r="E27" s="263"/>
      <c r="F27" s="263"/>
    </row>
    <row r="28" spans="1:6" ht="20.25" x14ac:dyDescent="0.3">
      <c r="A28" s="108"/>
      <c r="B28" s="244"/>
      <c r="C28" s="244"/>
      <c r="D28" s="262"/>
      <c r="E28" s="263"/>
      <c r="F28" s="263"/>
    </row>
    <row r="29" spans="1:6" ht="20.25" x14ac:dyDescent="0.3">
      <c r="A29" s="108"/>
      <c r="B29" s="244"/>
      <c r="C29" s="244"/>
      <c r="D29" s="262"/>
      <c r="E29" s="263"/>
      <c r="F29" s="263"/>
    </row>
    <row r="30" spans="1:6" ht="20.25" x14ac:dyDescent="0.3">
      <c r="A30" s="108"/>
      <c r="B30" s="244"/>
      <c r="C30" s="244"/>
      <c r="D30" s="262"/>
      <c r="E30" s="263"/>
      <c r="F30" s="263"/>
    </row>
    <row r="31" spans="1:6" ht="20.25" x14ac:dyDescent="0.3">
      <c r="A31" s="108"/>
      <c r="B31" s="244"/>
      <c r="C31" s="244"/>
      <c r="D31" s="262"/>
      <c r="E31" s="263"/>
      <c r="F31" s="263"/>
    </row>
    <row r="32" spans="1:6" ht="20.25" x14ac:dyDescent="0.3">
      <c r="A32" s="108"/>
      <c r="B32" s="244"/>
      <c r="C32" s="244"/>
      <c r="D32" s="262"/>
      <c r="E32" s="263"/>
      <c r="F32" s="263"/>
    </row>
    <row r="33" spans="1:6" ht="20.25" x14ac:dyDescent="0.3">
      <c r="A33" s="108"/>
      <c r="B33" s="244"/>
      <c r="C33" s="244"/>
      <c r="D33" s="262"/>
      <c r="E33" s="263"/>
      <c r="F33" s="263"/>
    </row>
    <row r="34" spans="1:6" ht="20.25" x14ac:dyDescent="0.3">
      <c r="A34" s="108"/>
      <c r="B34" s="244"/>
      <c r="C34" s="244"/>
      <c r="D34" s="262"/>
      <c r="E34" s="263"/>
      <c r="F34" s="263"/>
    </row>
    <row r="35" spans="1:6" ht="20.25" x14ac:dyDescent="0.3">
      <c r="A35" s="107"/>
      <c r="B35" s="107"/>
      <c r="C35" s="246"/>
      <c r="D35" s="107"/>
      <c r="E35" s="246"/>
      <c r="F35" s="246"/>
    </row>
    <row r="36" spans="1:6" ht="20.25" x14ac:dyDescent="0.2">
      <c r="A36" s="411" t="s">
        <v>154</v>
      </c>
      <c r="B36" s="411"/>
      <c r="C36" s="411"/>
      <c r="D36" s="411"/>
      <c r="E36" s="411"/>
      <c r="F36" s="411"/>
    </row>
    <row r="37" spans="1:6" ht="20.25" x14ac:dyDescent="0.2">
      <c r="A37" s="411" t="s">
        <v>158</v>
      </c>
      <c r="B37" s="411"/>
      <c r="C37" s="411"/>
      <c r="D37" s="411"/>
      <c r="E37" s="411"/>
      <c r="F37" s="411"/>
    </row>
    <row r="38" spans="1:6" ht="20.25" x14ac:dyDescent="0.3">
      <c r="A38" s="246"/>
      <c r="B38" s="247"/>
      <c r="C38" s="245"/>
      <c r="D38" s="107"/>
      <c r="E38" s="246"/>
      <c r="F38" s="246"/>
    </row>
    <row r="39" spans="1:6" x14ac:dyDescent="0.2">
      <c r="A39" s="412" t="s">
        <v>1</v>
      </c>
      <c r="B39" s="412" t="s">
        <v>155</v>
      </c>
      <c r="C39" s="424" t="s">
        <v>159</v>
      </c>
      <c r="D39" s="414" t="s">
        <v>62</v>
      </c>
      <c r="E39" s="412" t="s">
        <v>156</v>
      </c>
      <c r="F39" s="412" t="s">
        <v>48</v>
      </c>
    </row>
    <row r="40" spans="1:6" x14ac:dyDescent="0.2">
      <c r="A40" s="413"/>
      <c r="B40" s="413"/>
      <c r="C40" s="425"/>
      <c r="D40" s="415"/>
      <c r="E40" s="413"/>
      <c r="F40" s="413"/>
    </row>
    <row r="41" spans="1:6" ht="20.25" x14ac:dyDescent="0.2">
      <c r="A41" s="252"/>
      <c r="B41" s="264" t="s">
        <v>161</v>
      </c>
      <c r="C41" s="250"/>
      <c r="D41" s="265"/>
      <c r="E41" s="248"/>
      <c r="F41" s="252"/>
    </row>
    <row r="42" spans="1:6" ht="20.25" x14ac:dyDescent="0.3">
      <c r="A42" s="103">
        <v>1</v>
      </c>
      <c r="B42" s="46" t="s">
        <v>84</v>
      </c>
      <c r="C42" s="183">
        <v>1</v>
      </c>
      <c r="D42" s="200">
        <v>80000</v>
      </c>
      <c r="E42" s="213">
        <v>2</v>
      </c>
      <c r="F42" s="183" t="s">
        <v>69</v>
      </c>
    </row>
    <row r="43" spans="1:6" ht="20.25" x14ac:dyDescent="0.3">
      <c r="A43" s="103">
        <v>2</v>
      </c>
      <c r="B43" s="20" t="s">
        <v>85</v>
      </c>
      <c r="C43" s="189">
        <v>1</v>
      </c>
      <c r="D43" s="201">
        <v>10000</v>
      </c>
      <c r="E43" s="214">
        <v>2</v>
      </c>
      <c r="F43" s="183" t="s">
        <v>69</v>
      </c>
    </row>
    <row r="44" spans="1:6" ht="20.25" x14ac:dyDescent="0.3">
      <c r="A44" s="258"/>
      <c r="B44" s="259"/>
      <c r="C44" s="74"/>
      <c r="D44" s="260"/>
      <c r="E44" s="253"/>
      <c r="F44" s="253"/>
    </row>
    <row r="45" spans="1:6" ht="20.25" x14ac:dyDescent="0.3">
      <c r="A45" s="103"/>
      <c r="B45" s="254"/>
      <c r="C45" s="255"/>
      <c r="D45" s="256"/>
      <c r="E45" s="103" t="s">
        <v>160</v>
      </c>
      <c r="F45" s="253"/>
    </row>
    <row r="46" spans="1:6" ht="20.25" x14ac:dyDescent="0.3">
      <c r="A46" s="258"/>
      <c r="B46" s="266" t="s">
        <v>49</v>
      </c>
      <c r="C46" s="253"/>
      <c r="D46" s="267">
        <f>SUM(D42:D45)</f>
        <v>90000</v>
      </c>
      <c r="E46" s="258"/>
      <c r="F46" s="258"/>
    </row>
    <row r="47" spans="1:6" ht="20.25" x14ac:dyDescent="0.3">
      <c r="A47" s="143"/>
      <c r="B47" s="46"/>
      <c r="C47" s="183"/>
      <c r="D47" s="200"/>
      <c r="E47" s="213"/>
      <c r="F47" s="183"/>
    </row>
    <row r="48" spans="1:6" ht="20.25" x14ac:dyDescent="0.3">
      <c r="A48" s="257"/>
      <c r="B48" s="20"/>
      <c r="C48" s="189"/>
      <c r="D48" s="201"/>
      <c r="E48" s="214"/>
      <c r="F48" s="183"/>
    </row>
    <row r="49" spans="1:6" ht="20.25" x14ac:dyDescent="0.3">
      <c r="A49" s="103"/>
      <c r="B49" s="268"/>
      <c r="C49" s="269"/>
      <c r="D49" s="109"/>
      <c r="E49" s="103"/>
      <c r="F49" s="103"/>
    </row>
    <row r="50" spans="1:6" ht="20.25" x14ac:dyDescent="0.3">
      <c r="A50" s="104"/>
      <c r="B50" s="261"/>
      <c r="C50" s="261"/>
      <c r="D50" s="270"/>
      <c r="E50" s="103"/>
      <c r="F50" s="103"/>
    </row>
    <row r="51" spans="1:6" ht="20.25" x14ac:dyDescent="0.3">
      <c r="A51" s="107"/>
      <c r="B51" s="107"/>
      <c r="C51" s="246"/>
      <c r="D51" s="107"/>
      <c r="E51" s="246"/>
      <c r="F51" s="246"/>
    </row>
  </sheetData>
  <mergeCells count="15">
    <mergeCell ref="A36:F36"/>
    <mergeCell ref="A37:F37"/>
    <mergeCell ref="A39:A40"/>
    <mergeCell ref="B39:B40"/>
    <mergeCell ref="C39:C40"/>
    <mergeCell ref="D39:D40"/>
    <mergeCell ref="E39:E40"/>
    <mergeCell ref="F39:F40"/>
    <mergeCell ref="A3:F3"/>
    <mergeCell ref="A4:F4"/>
    <mergeCell ref="A6:A7"/>
    <mergeCell ref="B6:B7"/>
    <mergeCell ref="D6:D7"/>
    <mergeCell ref="E6:E7"/>
    <mergeCell ref="F6:F7"/>
  </mergeCells>
  <pageMargins left="0.59055118110236227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L3" sqref="L3"/>
    </sheetView>
  </sheetViews>
  <sheetFormatPr defaultRowHeight="14.25" x14ac:dyDescent="0.2"/>
  <cols>
    <col min="1" max="1" width="7" customWidth="1"/>
    <col min="2" max="2" width="28" customWidth="1"/>
    <col min="6" max="6" width="11" bestFit="1" customWidth="1"/>
  </cols>
  <sheetData>
    <row r="1" spans="1:13" ht="20.25" x14ac:dyDescent="0.2">
      <c r="A1" s="411" t="s">
        <v>154</v>
      </c>
      <c r="B1" s="411"/>
      <c r="C1" s="411"/>
      <c r="D1" s="411"/>
      <c r="E1" s="411"/>
      <c r="F1" s="411"/>
      <c r="G1" s="411"/>
    </row>
    <row r="2" spans="1:13" ht="20.25" x14ac:dyDescent="0.2">
      <c r="A2" s="411" t="s">
        <v>227</v>
      </c>
      <c r="B2" s="411"/>
      <c r="C2" s="411"/>
      <c r="D2" s="411"/>
      <c r="E2" s="411"/>
      <c r="F2" s="411"/>
      <c r="G2" s="411"/>
    </row>
    <row r="3" spans="1:13" ht="28.5" customHeight="1" x14ac:dyDescent="0.3">
      <c r="A3" s="429"/>
      <c r="B3" s="430"/>
      <c r="C3" s="431"/>
      <c r="D3" s="431"/>
      <c r="E3" s="432"/>
      <c r="F3" s="429"/>
      <c r="G3" s="429"/>
    </row>
    <row r="4" spans="1:13" ht="39.75" customHeight="1" x14ac:dyDescent="0.2">
      <c r="A4" s="412" t="s">
        <v>1</v>
      </c>
      <c r="B4" s="426" t="s">
        <v>155</v>
      </c>
      <c r="C4" s="427" t="s">
        <v>4</v>
      </c>
      <c r="D4" s="427" t="s">
        <v>156</v>
      </c>
      <c r="E4" s="428" t="s">
        <v>229</v>
      </c>
      <c r="F4" s="427" t="s">
        <v>49</v>
      </c>
      <c r="G4" s="422" t="s">
        <v>48</v>
      </c>
    </row>
    <row r="5" spans="1:13" ht="39.75" customHeight="1" x14ac:dyDescent="0.2">
      <c r="A5" s="413"/>
      <c r="B5" s="413"/>
      <c r="C5" s="423"/>
      <c r="D5" s="423"/>
      <c r="E5" s="421"/>
      <c r="F5" s="423"/>
      <c r="G5" s="423"/>
      <c r="I5" s="439"/>
      <c r="M5" s="438"/>
    </row>
    <row r="6" spans="1:13" ht="39.75" customHeight="1" x14ac:dyDescent="0.2">
      <c r="A6" s="382"/>
      <c r="B6" s="286" t="s">
        <v>157</v>
      </c>
      <c r="C6" s="349"/>
      <c r="D6" s="252"/>
      <c r="E6" s="251"/>
      <c r="F6" s="367"/>
      <c r="G6" s="382"/>
    </row>
    <row r="7" spans="1:13" ht="30.75" customHeight="1" x14ac:dyDescent="0.3">
      <c r="A7" s="383">
        <v>1</v>
      </c>
      <c r="B7" s="363" t="s">
        <v>118</v>
      </c>
      <c r="C7" s="231" t="s">
        <v>233</v>
      </c>
      <c r="D7" s="183">
        <v>3</v>
      </c>
      <c r="E7" s="184">
        <v>3900</v>
      </c>
      <c r="F7" s="364">
        <f>E7*27</f>
        <v>105300</v>
      </c>
      <c r="G7" s="183" t="s">
        <v>148</v>
      </c>
    </row>
    <row r="8" spans="1:13" ht="30" customHeight="1" x14ac:dyDescent="0.3">
      <c r="A8" s="191">
        <v>2</v>
      </c>
      <c r="B8" s="20" t="s">
        <v>118</v>
      </c>
      <c r="C8" s="231" t="s">
        <v>233</v>
      </c>
      <c r="D8" s="214">
        <v>4</v>
      </c>
      <c r="E8" s="201">
        <v>3900</v>
      </c>
      <c r="F8" s="364">
        <f>E8*27</f>
        <v>105300</v>
      </c>
      <c r="G8" s="183" t="s">
        <v>148</v>
      </c>
    </row>
    <row r="9" spans="1:13" ht="39.75" customHeight="1" x14ac:dyDescent="0.3">
      <c r="A9" s="383"/>
      <c r="B9" s="62"/>
      <c r="C9" s="231"/>
      <c r="D9" s="359"/>
      <c r="E9" s="287"/>
      <c r="F9" s="366"/>
      <c r="G9" s="27"/>
    </row>
    <row r="10" spans="1:13" ht="39.75" customHeight="1" x14ac:dyDescent="0.3">
      <c r="A10" s="437"/>
      <c r="B10" s="433" t="s">
        <v>54</v>
      </c>
      <c r="C10" s="434"/>
      <c r="D10" s="243"/>
      <c r="E10" s="435"/>
      <c r="F10" s="436">
        <f>SUM(F7:F9)</f>
        <v>210600</v>
      </c>
      <c r="G10" s="243"/>
    </row>
  </sheetData>
  <mergeCells count="9">
    <mergeCell ref="A1:G1"/>
    <mergeCell ref="A2:G2"/>
    <mergeCell ref="A4:A5"/>
    <mergeCell ref="B4:B5"/>
    <mergeCell ref="C4:C5"/>
    <mergeCell ref="D4:D5"/>
    <mergeCell ref="E4:E5"/>
    <mergeCell ref="F4:F5"/>
    <mergeCell ref="G4:G5"/>
  </mergeCells>
  <pageMargins left="0.70866141732283472" right="0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9</vt:i4>
      </vt:variant>
    </vt:vector>
  </HeadingPairs>
  <TitlesOfParts>
    <vt:vector size="9" baseType="lpstr">
      <vt:lpstr>โครงการระดับจังหวัด61ไตรมาส 3-4</vt:lpstr>
      <vt:lpstr>โครงการระดับอำเภอ61ไตรมาส 3-4</vt:lpstr>
      <vt:lpstr>งบหน้า จังหวัด</vt:lpstr>
      <vt:lpstr>งบหน้าอำเภอ</vt:lpstr>
      <vt:lpstr>แบบฟอร์มแผน</vt:lpstr>
      <vt:lpstr>คร้ง 2</vt:lpstr>
      <vt:lpstr>ครั้งที่ 3</vt:lpstr>
      <vt:lpstr>ครั้ง 1</vt:lpstr>
      <vt:lpstr>ครั้งที่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Ultimate-PC</dc:creator>
  <cp:lastModifiedBy>Windows User</cp:lastModifiedBy>
  <cp:lastPrinted>2019-03-26T12:38:00Z</cp:lastPrinted>
  <dcterms:created xsi:type="dcterms:W3CDTF">2016-04-04T07:15:57Z</dcterms:created>
  <dcterms:modified xsi:type="dcterms:W3CDTF">2019-03-26T12:41:20Z</dcterms:modified>
</cp:coreProperties>
</file>